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600" yWindow="90" windowWidth="17595" windowHeight="8955"/>
  </bookViews>
  <sheets>
    <sheet name="EJ 1" sheetId="1" r:id="rId1"/>
    <sheet name="EJ 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31" i="2" l="1"/>
  <c r="H31" i="2" s="1"/>
  <c r="B31" i="2"/>
  <c r="G31" i="2" s="1"/>
  <c r="C30" i="2"/>
  <c r="H30" i="2" s="1"/>
  <c r="B30" i="2"/>
  <c r="G30" i="2" s="1"/>
  <c r="C29" i="2"/>
  <c r="H29" i="2" s="1"/>
  <c r="B29" i="2"/>
  <c r="G29" i="2" s="1"/>
  <c r="C28" i="2"/>
  <c r="H28" i="2" s="1"/>
  <c r="B28" i="2"/>
  <c r="G28" i="2" s="1"/>
  <c r="C27" i="2"/>
  <c r="B27" i="2"/>
  <c r="G27" i="2" s="1"/>
  <c r="C26" i="2"/>
  <c r="H26" i="2" s="1"/>
  <c r="B26" i="2"/>
  <c r="G26" i="2" s="1"/>
  <c r="C25" i="2"/>
  <c r="H25" i="2" s="1"/>
  <c r="B25" i="2"/>
  <c r="G25" i="2" s="1"/>
  <c r="C24" i="2"/>
  <c r="H24" i="2" s="1"/>
  <c r="B24" i="2"/>
  <c r="G24" i="2" s="1"/>
  <c r="C23" i="2"/>
  <c r="H23" i="2" s="1"/>
  <c r="B23" i="2"/>
  <c r="G23" i="2" s="1"/>
  <c r="C22" i="2"/>
  <c r="I22" i="2" s="1"/>
  <c r="B22" i="2"/>
  <c r="G22" i="2" s="1"/>
  <c r="C21" i="2"/>
  <c r="H21" i="2" s="1"/>
  <c r="B21" i="2"/>
  <c r="G21" i="2" s="1"/>
  <c r="C20" i="2"/>
  <c r="H20" i="2" s="1"/>
  <c r="B20" i="2"/>
  <c r="C19" i="2"/>
  <c r="H19" i="2" s="1"/>
  <c r="B19" i="2"/>
  <c r="G19" i="2" s="1"/>
  <c r="C18" i="2"/>
  <c r="I18" i="2" s="1"/>
  <c r="B18" i="2"/>
  <c r="G18" i="2" s="1"/>
  <c r="C17" i="2"/>
  <c r="H17" i="2" s="1"/>
  <c r="B17" i="2"/>
  <c r="G17" i="2" s="1"/>
  <c r="C16" i="2"/>
  <c r="H16" i="2" s="1"/>
  <c r="B16" i="2"/>
  <c r="G16" i="2" s="1"/>
  <c r="C15" i="2"/>
  <c r="H15" i="2" s="1"/>
  <c r="B15" i="2"/>
  <c r="G15" i="2" s="1"/>
  <c r="C14" i="2"/>
  <c r="H14" i="2" s="1"/>
  <c r="B14" i="2"/>
  <c r="G14" i="2" s="1"/>
  <c r="C13" i="2"/>
  <c r="H13" i="2" s="1"/>
  <c r="B13" i="2"/>
  <c r="G13" i="2" s="1"/>
  <c r="C12" i="2"/>
  <c r="H12" i="2" s="1"/>
  <c r="B12" i="2"/>
  <c r="C11" i="2"/>
  <c r="H11" i="2" s="1"/>
  <c r="B11" i="2"/>
  <c r="G11" i="2" s="1"/>
  <c r="C10" i="2"/>
  <c r="H10" i="2" s="1"/>
  <c r="B10" i="2"/>
  <c r="G10" i="2" s="1"/>
  <c r="C9" i="2"/>
  <c r="H9" i="2" s="1"/>
  <c r="B9" i="2"/>
  <c r="G9" i="2" s="1"/>
  <c r="C8" i="2"/>
  <c r="H8" i="2" s="1"/>
  <c r="B8" i="2"/>
  <c r="G8" i="2" s="1"/>
  <c r="C7" i="2"/>
  <c r="H7" i="2" s="1"/>
  <c r="B7" i="2"/>
  <c r="G7" i="2" s="1"/>
  <c r="C6" i="2"/>
  <c r="I6" i="2" s="1"/>
  <c r="B6" i="2"/>
  <c r="G6" i="2" s="1"/>
  <c r="C5" i="2"/>
  <c r="H5" i="2" s="1"/>
  <c r="B5" i="2"/>
  <c r="G5" i="2" s="1"/>
  <c r="C4" i="2"/>
  <c r="H4" i="2" s="1"/>
  <c r="B4" i="2"/>
  <c r="C3" i="2"/>
  <c r="H3" i="2" s="1"/>
  <c r="B3" i="2"/>
  <c r="G3" i="2" s="1"/>
  <c r="D33" i="1"/>
  <c r="F33" i="1" s="1"/>
  <c r="E33" i="1"/>
  <c r="G33" i="1" s="1"/>
  <c r="D34" i="1"/>
  <c r="F34" i="1" s="1"/>
  <c r="E34" i="1"/>
  <c r="G34" i="1" s="1"/>
  <c r="D35" i="1"/>
  <c r="F35" i="1" s="1"/>
  <c r="E35" i="1"/>
  <c r="G35" i="1" s="1"/>
  <c r="D36" i="1"/>
  <c r="F36" i="1" s="1"/>
  <c r="E36" i="1"/>
  <c r="G36" i="1" s="1"/>
  <c r="D37" i="1"/>
  <c r="F37" i="1" s="1"/>
  <c r="E37" i="1"/>
  <c r="G37" i="1" s="1"/>
  <c r="D38" i="1"/>
  <c r="F38" i="1" s="1"/>
  <c r="E38" i="1"/>
  <c r="G38" i="1" s="1"/>
  <c r="D39" i="1"/>
  <c r="F39" i="1" s="1"/>
  <c r="E39" i="1"/>
  <c r="G39" i="1" s="1"/>
  <c r="D40" i="1"/>
  <c r="F40" i="1" s="1"/>
  <c r="E40" i="1"/>
  <c r="G40" i="1" s="1"/>
  <c r="D41" i="1"/>
  <c r="F41" i="1" s="1"/>
  <c r="E41" i="1"/>
  <c r="G41" i="1" s="1"/>
  <c r="D42" i="1"/>
  <c r="F42" i="1" s="1"/>
  <c r="E42" i="1"/>
  <c r="G42" i="1" s="1"/>
  <c r="D43" i="1"/>
  <c r="F43" i="1" s="1"/>
  <c r="E43" i="1"/>
  <c r="G43" i="1" s="1"/>
  <c r="D44" i="1"/>
  <c r="F44" i="1" s="1"/>
  <c r="E44" i="1"/>
  <c r="G44" i="1" s="1"/>
  <c r="D45" i="1"/>
  <c r="F45" i="1" s="1"/>
  <c r="E45" i="1"/>
  <c r="G45" i="1" s="1"/>
  <c r="D46" i="1"/>
  <c r="F46" i="1" s="1"/>
  <c r="E46" i="1"/>
  <c r="G46" i="1" s="1"/>
  <c r="D47" i="1"/>
  <c r="F47" i="1" s="1"/>
  <c r="E47" i="1"/>
  <c r="G47" i="1" s="1"/>
  <c r="D48" i="1"/>
  <c r="F48" i="1" s="1"/>
  <c r="E48" i="1"/>
  <c r="G48" i="1" s="1"/>
  <c r="D49" i="1"/>
  <c r="F49" i="1" s="1"/>
  <c r="E49" i="1"/>
  <c r="G49" i="1" s="1"/>
  <c r="D50" i="1"/>
  <c r="F50" i="1" s="1"/>
  <c r="E50" i="1"/>
  <c r="G50" i="1" s="1"/>
  <c r="D51" i="1"/>
  <c r="F51" i="1" s="1"/>
  <c r="E51" i="1"/>
  <c r="G51" i="1" s="1"/>
  <c r="D52" i="1"/>
  <c r="F52" i="1" s="1"/>
  <c r="E52" i="1"/>
  <c r="G52" i="1" s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" i="1"/>
  <c r="G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" i="1"/>
  <c r="F3" i="1" s="1"/>
  <c r="H27" i="2" l="1"/>
  <c r="I17" i="2"/>
  <c r="I29" i="2"/>
  <c r="I13" i="2"/>
  <c r="I25" i="2"/>
  <c r="I9" i="2"/>
  <c r="I21" i="2"/>
  <c r="I5" i="2"/>
  <c r="H18" i="2"/>
  <c r="H6" i="2"/>
  <c r="I28" i="2"/>
  <c r="I24" i="2"/>
  <c r="I20" i="2"/>
  <c r="I16" i="2"/>
  <c r="I12" i="2"/>
  <c r="I8" i="2"/>
  <c r="I4" i="2"/>
  <c r="H22" i="2"/>
  <c r="I30" i="2"/>
  <c r="I26" i="2"/>
  <c r="I14" i="2"/>
  <c r="I10" i="2"/>
  <c r="I31" i="2"/>
  <c r="I27" i="2"/>
  <c r="I23" i="2"/>
  <c r="I19" i="2"/>
  <c r="I15" i="2"/>
  <c r="I11" i="2"/>
  <c r="I7" i="2"/>
  <c r="I3" i="2"/>
  <c r="F5" i="2"/>
  <c r="F13" i="2"/>
  <c r="F21" i="2"/>
  <c r="F29" i="2"/>
  <c r="F4" i="2"/>
  <c r="F12" i="2"/>
  <c r="F20" i="2"/>
  <c r="G20" i="2"/>
  <c r="G12" i="2"/>
  <c r="G4" i="2"/>
  <c r="F23" i="2"/>
  <c r="F3" i="2"/>
  <c r="F7" i="2"/>
  <c r="F11" i="2"/>
  <c r="F15" i="2"/>
  <c r="F19" i="2"/>
  <c r="F27" i="2"/>
  <c r="F31" i="2"/>
  <c r="F28" i="2"/>
  <c r="F14" i="2"/>
  <c r="F22" i="2"/>
  <c r="F30" i="2"/>
  <c r="F8" i="2"/>
  <c r="F16" i="2"/>
  <c r="F24" i="2"/>
  <c r="F6" i="2"/>
  <c r="F9" i="2"/>
  <c r="F17" i="2"/>
  <c r="F25" i="2"/>
  <c r="F10" i="2"/>
  <c r="F18" i="2"/>
  <c r="F26" i="2"/>
  <c r="J13" i="1"/>
  <c r="J37" i="1"/>
  <c r="J12" i="1"/>
  <c r="J14" i="1"/>
  <c r="J30" i="1"/>
  <c r="J45" i="1"/>
  <c r="J21" i="1"/>
  <c r="J52" i="1"/>
  <c r="J22" i="1"/>
  <c r="J4" i="1"/>
  <c r="J36" i="1"/>
  <c r="J20" i="1"/>
  <c r="I44" i="1"/>
  <c r="J28" i="1"/>
  <c r="J5" i="1"/>
  <c r="J44" i="1"/>
  <c r="I52" i="1"/>
  <c r="J29" i="1"/>
  <c r="J6" i="1"/>
  <c r="J46" i="1"/>
  <c r="J38" i="1"/>
  <c r="J47" i="1"/>
  <c r="J39" i="1"/>
  <c r="J31" i="1"/>
  <c r="J23" i="1"/>
  <c r="J15" i="1"/>
  <c r="J7" i="1"/>
  <c r="J48" i="1"/>
  <c r="J40" i="1"/>
  <c r="J32" i="1"/>
  <c r="J24" i="1"/>
  <c r="J16" i="1"/>
  <c r="J8" i="1"/>
  <c r="J49" i="1"/>
  <c r="J41" i="1"/>
  <c r="J33" i="1"/>
  <c r="J25" i="1"/>
  <c r="J17" i="1"/>
  <c r="J9" i="1"/>
  <c r="J50" i="1"/>
  <c r="J42" i="1"/>
  <c r="J34" i="1"/>
  <c r="J26" i="1"/>
  <c r="J18" i="1"/>
  <c r="J10" i="1"/>
  <c r="J51" i="1"/>
  <c r="J43" i="1"/>
  <c r="J35" i="1"/>
  <c r="J27" i="1"/>
  <c r="J19" i="1"/>
  <c r="J11" i="1"/>
  <c r="J3" i="1"/>
  <c r="I23" i="1"/>
  <c r="I6" i="1"/>
  <c r="I38" i="1"/>
  <c r="I7" i="1"/>
  <c r="I22" i="1"/>
  <c r="I13" i="1"/>
  <c r="I14" i="1"/>
  <c r="H13" i="1"/>
  <c r="I31" i="1"/>
  <c r="I15" i="1"/>
  <c r="I46" i="1"/>
  <c r="I36" i="1"/>
  <c r="I20" i="1"/>
  <c r="I4" i="1"/>
  <c r="I29" i="1"/>
  <c r="I30" i="1"/>
  <c r="I37" i="1"/>
  <c r="I21" i="1"/>
  <c r="I5" i="1"/>
  <c r="I45" i="1"/>
  <c r="I28" i="1"/>
  <c r="I12" i="1"/>
  <c r="H20" i="1"/>
  <c r="H21" i="1"/>
  <c r="I47" i="1"/>
  <c r="I39" i="1"/>
  <c r="H28" i="1"/>
  <c r="I48" i="1"/>
  <c r="I40" i="1"/>
  <c r="I32" i="1"/>
  <c r="I24" i="1"/>
  <c r="I16" i="1"/>
  <c r="I8" i="1"/>
  <c r="H36" i="1"/>
  <c r="I49" i="1"/>
  <c r="I41" i="1"/>
  <c r="I33" i="1"/>
  <c r="I25" i="1"/>
  <c r="I17" i="1"/>
  <c r="I9" i="1"/>
  <c r="H47" i="1"/>
  <c r="I50" i="1"/>
  <c r="I42" i="1"/>
  <c r="I34" i="1"/>
  <c r="I26" i="1"/>
  <c r="I18" i="1"/>
  <c r="I10" i="1"/>
  <c r="H52" i="1"/>
  <c r="I51" i="1"/>
  <c r="I43" i="1"/>
  <c r="I35" i="1"/>
  <c r="I27" i="1"/>
  <c r="I19" i="1"/>
  <c r="I11" i="1"/>
  <c r="H29" i="1"/>
  <c r="I3" i="1"/>
  <c r="H4" i="1"/>
  <c r="H39" i="1"/>
  <c r="H5" i="1"/>
  <c r="H44" i="1"/>
  <c r="H12" i="1"/>
  <c r="H45" i="1"/>
  <c r="H30" i="1"/>
  <c r="H31" i="1"/>
  <c r="H23" i="1"/>
  <c r="H15" i="1"/>
  <c r="H7" i="1"/>
  <c r="H48" i="1"/>
  <c r="H40" i="1"/>
  <c r="H32" i="1"/>
  <c r="H24" i="1"/>
  <c r="H16" i="1"/>
  <c r="H8" i="1"/>
  <c r="H46" i="1"/>
  <c r="H14" i="1"/>
  <c r="H49" i="1"/>
  <c r="H41" i="1"/>
  <c r="H33" i="1"/>
  <c r="H25" i="1"/>
  <c r="H17" i="1"/>
  <c r="H9" i="1"/>
  <c r="H22" i="1"/>
  <c r="H50" i="1"/>
  <c r="H42" i="1"/>
  <c r="H34" i="1"/>
  <c r="H26" i="1"/>
  <c r="H18" i="1"/>
  <c r="H10" i="1"/>
  <c r="H37" i="1"/>
  <c r="H38" i="1"/>
  <c r="H6" i="1"/>
  <c r="H51" i="1"/>
  <c r="H43" i="1"/>
  <c r="H35" i="1"/>
  <c r="H27" i="1"/>
  <c r="H19" i="1"/>
  <c r="H11" i="1"/>
  <c r="H3" i="1"/>
</calcChain>
</file>

<file path=xl/comments1.xml><?xml version="1.0" encoding="utf-8"?>
<comments xmlns="http://schemas.openxmlformats.org/spreadsheetml/2006/main">
  <authors>
    <author>Nina Valdivia</author>
  </authors>
  <commentList>
    <comment ref="F2" authorId="0" shapeId="0">
      <text>
        <r>
          <rPr>
            <sz val="8"/>
            <color indexed="81"/>
            <rFont val="Tahoma"/>
            <family val="2"/>
          </rPr>
          <t xml:space="preserve">
Si el sueldo es mayor o igual a 1.000.000, la edad &gt; 50  y, 
el género femeninop, debe escribir un "1" en otros casos un "0".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 xml:space="preserve">
En todas las celdas donde  las mujeres tienen  un sueldo inferior a $2.000.000 y  que están en la AFP ING deberá aparecer el mensaje AUMENTO. Nada en caso contrario.</t>
        </r>
      </text>
    </comment>
    <comment ref="H2" authorId="0" shapeId="0">
      <text>
        <r>
          <rPr>
            <sz val="8"/>
            <color indexed="81"/>
            <rFont val="Tahoma"/>
            <family val="2"/>
          </rPr>
          <t xml:space="preserve">
Aplique un aumento del 25% del sueldo a los hombres mayores de 60 años. El sueldo de los demás funcionarios permanecen inalterable.
</t>
        </r>
      </text>
    </comment>
    <comment ref="I2" authorId="0" shapeId="0">
      <text>
        <r>
          <rPr>
            <sz val="8"/>
            <color indexed="81"/>
            <rFont val="Tahoma"/>
            <family val="2"/>
          </rPr>
          <t xml:space="preserve">
Mostrar el mensaje "JUBILAR" si, es mujer mayor de 60 años u hombre mayor de 65 años. </t>
        </r>
      </text>
    </comment>
  </commentList>
</comments>
</file>

<file path=xl/sharedStrings.xml><?xml version="1.0" encoding="utf-8"?>
<sst xmlns="http://schemas.openxmlformats.org/spreadsheetml/2006/main" count="82" uniqueCount="25">
  <si>
    <t>ESTADO</t>
  </si>
  <si>
    <t>PUNTAJE</t>
  </si>
  <si>
    <t>FUNCIONARIO</t>
  </si>
  <si>
    <t>RECIÉN PROMOVIDOS</t>
  </si>
  <si>
    <t>AÑO ÚLTIMA PROMOCIÓN</t>
  </si>
  <si>
    <t>NUM</t>
  </si>
  <si>
    <t>ESTADO DE PROMOCIONES DE FUNCIONARIOS</t>
  </si>
  <si>
    <t>BONO</t>
  </si>
  <si>
    <t>SITUACIÓN</t>
  </si>
  <si>
    <t>PUNTAJES SOBRE 90</t>
  </si>
  <si>
    <t>TABLA REMUNERACIONES</t>
  </si>
  <si>
    <t>SUELDO</t>
  </si>
  <si>
    <t>EDAD</t>
  </si>
  <si>
    <t>GÉNERO</t>
  </si>
  <si>
    <t>AFP</t>
  </si>
  <si>
    <t>CONDICIÓN  1</t>
  </si>
  <si>
    <t>CONDICIÓN 2</t>
  </si>
  <si>
    <t>CONDICIÓN 3</t>
  </si>
  <si>
    <t>F</t>
  </si>
  <si>
    <t>ING</t>
  </si>
  <si>
    <t>M</t>
  </si>
  <si>
    <t>HABITAT</t>
  </si>
  <si>
    <t>MAGISTER</t>
  </si>
  <si>
    <t>CUPRUM</t>
  </si>
  <si>
    <t>CONDICIÓN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</si>
</sst>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[$$-340A]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8" xfId="1" applyNumberFormat="1" applyFont="1" applyBorder="1" applyAlignment="1">
      <alignment horizontal="right"/>
    </xf>
    <xf numFmtId="164" fontId="6" fillId="0" borderId="10" xfId="1" applyNumberFormat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6" xfId="0" applyFill="1" applyBorder="1"/>
    <xf numFmtId="0" fontId="0" fillId="6" borderId="9" xfId="0" applyFill="1" applyBorder="1"/>
    <xf numFmtId="0" fontId="0" fillId="6" borderId="1" xfId="0" applyFill="1" applyBorder="1" applyAlignment="1">
      <alignment wrapText="1"/>
    </xf>
    <xf numFmtId="0" fontId="3" fillId="3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2"/>
  <sheetViews>
    <sheetView tabSelected="1" topLeftCell="B37" workbookViewId="0">
      <selection activeCell="C22" sqref="C22"/>
    </sheetView>
  </sheetViews>
  <sheetFormatPr baseColWidth="10" defaultRowHeight="15" x14ac:dyDescent="0.25"/>
  <cols>
    <col min="2" max="2" width="5" bestFit="1" customWidth="1"/>
    <col min="3" max="3" width="13.5703125" customWidth="1"/>
    <col min="4" max="4" width="11.140625" style="3" bestFit="1" customWidth="1"/>
    <col min="5" max="5" width="7.85546875" bestFit="1" customWidth="1"/>
    <col min="6" max="8" width="14.28515625" customWidth="1"/>
    <col min="9" max="9" width="22.140625" customWidth="1"/>
    <col min="10" max="10" width="18.42578125" customWidth="1"/>
  </cols>
  <sheetData>
    <row r="1" spans="2:10" ht="43.5" customHeight="1" x14ac:dyDescent="0.25">
      <c r="B1" s="23" t="s">
        <v>6</v>
      </c>
      <c r="C1" s="23"/>
      <c r="D1" s="23"/>
      <c r="E1" s="23"/>
      <c r="F1" s="23"/>
      <c r="G1" s="23"/>
      <c r="H1" s="23"/>
      <c r="I1" s="23"/>
      <c r="J1" s="23"/>
    </row>
    <row r="2" spans="2:10" ht="28.5" customHeight="1" x14ac:dyDescent="0.25">
      <c r="B2" s="6" t="s">
        <v>5</v>
      </c>
      <c r="C2" s="6" t="s">
        <v>2</v>
      </c>
      <c r="D2" s="6" t="s">
        <v>4</v>
      </c>
      <c r="E2" s="6" t="s">
        <v>1</v>
      </c>
      <c r="F2" s="18" t="s">
        <v>3</v>
      </c>
      <c r="G2" s="18" t="s">
        <v>9</v>
      </c>
      <c r="H2" s="18" t="s">
        <v>7</v>
      </c>
      <c r="I2" s="18" t="s">
        <v>0</v>
      </c>
      <c r="J2" s="18" t="s">
        <v>8</v>
      </c>
    </row>
    <row r="3" spans="2:10" x14ac:dyDescent="0.25">
      <c r="B3" s="4">
        <v>1</v>
      </c>
      <c r="C3" s="5">
        <v>1200</v>
      </c>
      <c r="D3" s="5">
        <f ca="1">RANDBETWEEN(0,5)</f>
        <v>1</v>
      </c>
      <c r="E3" s="5">
        <f ca="1">RANDBETWEEN(0,100)</f>
        <v>100</v>
      </c>
      <c r="F3" s="19" t="str">
        <f ca="1">IF(D3&gt;0,"Si","No")</f>
        <v>Si</v>
      </c>
      <c r="G3" s="19">
        <f ca="1">IF(E3&gt;=90,C3,"")</f>
        <v>1200</v>
      </c>
      <c r="H3" s="19" t="str">
        <f ca="1">IF(D3&gt;=3,"120.000","50.000")</f>
        <v>50.000</v>
      </c>
      <c r="I3" s="19" t="str">
        <f ca="1">IF(D3=5,"CINCO",IF(D3&lt;=1,"MAXIMO",IF(AND(D3&gt;=2,D3&lt;=4),"ENTRE 2 y 4","")))</f>
        <v>MAXIMO</v>
      </c>
      <c r="J3" s="19" t="str">
        <f ca="1">IF(E3&gt;75,"PROMOCION",IF(AND(E3&gt;=60,E3&lt;=75),"COMISION",""))</f>
        <v>PROMOCION</v>
      </c>
    </row>
    <row r="4" spans="2:10" x14ac:dyDescent="0.25">
      <c r="B4" s="1">
        <v>2</v>
      </c>
      <c r="C4" s="2">
        <v>1201</v>
      </c>
      <c r="D4" s="2">
        <f t="shared" ref="D4:D52" ca="1" si="0">RANDBETWEEN(0,5)</f>
        <v>0</v>
      </c>
      <c r="E4" s="2">
        <f t="shared" ref="E4:E52" ca="1" si="1">RANDBETWEEN(0,100)</f>
        <v>30</v>
      </c>
      <c r="F4" s="19" t="str">
        <f t="shared" ref="F4:F52" ca="1" si="2">IF(D4&gt;0,"Si","No")</f>
        <v>No</v>
      </c>
      <c r="G4" s="19" t="str">
        <f t="shared" ref="G4:G52" ca="1" si="3">IF(E4&gt;=90,C4,"")</f>
        <v/>
      </c>
      <c r="H4" s="19" t="str">
        <f t="shared" ref="H4:H52" ca="1" si="4">IF(D4&gt;=3,"120.000","50.000")</f>
        <v>50.000</v>
      </c>
      <c r="I4" s="19" t="str">
        <f t="shared" ref="I4:I52" ca="1" si="5">IF(D4=5,"CINCO",IF(D4&lt;=1,"MAXIMO",IF(AND(D4&gt;=2,D4&lt;=4),"ENTRE 2 y 4","")))</f>
        <v>MAXIMO</v>
      </c>
      <c r="J4" s="19" t="str">
        <f t="shared" ref="J4:J52" ca="1" si="6">IF(E4&gt;75,"PROMOCION",IF(AND(E4&gt;=60,E4&lt;=75),"COMISION",""))</f>
        <v/>
      </c>
    </row>
    <row r="5" spans="2:10" x14ac:dyDescent="0.25">
      <c r="B5" s="1">
        <v>3</v>
      </c>
      <c r="C5" s="2">
        <v>1202</v>
      </c>
      <c r="D5" s="2">
        <f t="shared" ca="1" si="0"/>
        <v>4</v>
      </c>
      <c r="E5" s="2">
        <f t="shared" ca="1" si="1"/>
        <v>39</v>
      </c>
      <c r="F5" s="19" t="str">
        <f t="shared" ca="1" si="2"/>
        <v>Si</v>
      </c>
      <c r="G5" s="19" t="str">
        <f t="shared" ca="1" si="3"/>
        <v/>
      </c>
      <c r="H5" s="19" t="str">
        <f t="shared" ca="1" si="4"/>
        <v>120.000</v>
      </c>
      <c r="I5" s="19" t="str">
        <f t="shared" ca="1" si="5"/>
        <v>ENTRE 2 y 4</v>
      </c>
      <c r="J5" s="19" t="str">
        <f t="shared" ca="1" si="6"/>
        <v/>
      </c>
    </row>
    <row r="6" spans="2:10" x14ac:dyDescent="0.25">
      <c r="B6" s="1">
        <v>4</v>
      </c>
      <c r="C6" s="2">
        <v>1203</v>
      </c>
      <c r="D6" s="2">
        <f t="shared" ca="1" si="0"/>
        <v>2</v>
      </c>
      <c r="E6" s="2">
        <f t="shared" ca="1" si="1"/>
        <v>51</v>
      </c>
      <c r="F6" s="19" t="str">
        <f t="shared" ca="1" si="2"/>
        <v>Si</v>
      </c>
      <c r="G6" s="19" t="str">
        <f t="shared" ca="1" si="3"/>
        <v/>
      </c>
      <c r="H6" s="19" t="str">
        <f t="shared" ca="1" si="4"/>
        <v>50.000</v>
      </c>
      <c r="I6" s="19" t="str">
        <f t="shared" ca="1" si="5"/>
        <v>ENTRE 2 y 4</v>
      </c>
      <c r="J6" s="19" t="str">
        <f t="shared" ca="1" si="6"/>
        <v/>
      </c>
    </row>
    <row r="7" spans="2:10" x14ac:dyDescent="0.25">
      <c r="B7" s="1">
        <v>5</v>
      </c>
      <c r="C7" s="2">
        <v>1204</v>
      </c>
      <c r="D7" s="2">
        <f t="shared" ca="1" si="0"/>
        <v>5</v>
      </c>
      <c r="E7" s="2">
        <f t="shared" ca="1" si="1"/>
        <v>23</v>
      </c>
      <c r="F7" s="19" t="str">
        <f t="shared" ca="1" si="2"/>
        <v>Si</v>
      </c>
      <c r="G7" s="19" t="str">
        <f t="shared" ca="1" si="3"/>
        <v/>
      </c>
      <c r="H7" s="19" t="str">
        <f t="shared" ca="1" si="4"/>
        <v>120.000</v>
      </c>
      <c r="I7" s="19" t="str">
        <f t="shared" ca="1" si="5"/>
        <v>CINCO</v>
      </c>
      <c r="J7" s="19" t="str">
        <f t="shared" ca="1" si="6"/>
        <v/>
      </c>
    </row>
    <row r="8" spans="2:10" x14ac:dyDescent="0.25">
      <c r="B8" s="1">
        <v>6</v>
      </c>
      <c r="C8" s="2">
        <v>1205</v>
      </c>
      <c r="D8" s="2">
        <f t="shared" ca="1" si="0"/>
        <v>1</v>
      </c>
      <c r="E8" s="2">
        <f t="shared" ca="1" si="1"/>
        <v>83</v>
      </c>
      <c r="F8" s="19" t="str">
        <f t="shared" ca="1" si="2"/>
        <v>Si</v>
      </c>
      <c r="G8" s="19" t="str">
        <f t="shared" ca="1" si="3"/>
        <v/>
      </c>
      <c r="H8" s="19" t="str">
        <f t="shared" ca="1" si="4"/>
        <v>50.000</v>
      </c>
      <c r="I8" s="19" t="str">
        <f t="shared" ca="1" si="5"/>
        <v>MAXIMO</v>
      </c>
      <c r="J8" s="19" t="str">
        <f t="shared" ca="1" si="6"/>
        <v>PROMOCION</v>
      </c>
    </row>
    <row r="9" spans="2:10" x14ac:dyDescent="0.25">
      <c r="B9" s="1">
        <v>7</v>
      </c>
      <c r="C9" s="2">
        <v>1206</v>
      </c>
      <c r="D9" s="2">
        <f t="shared" ca="1" si="0"/>
        <v>4</v>
      </c>
      <c r="E9" s="2">
        <f t="shared" ca="1" si="1"/>
        <v>22</v>
      </c>
      <c r="F9" s="19" t="str">
        <f t="shared" ca="1" si="2"/>
        <v>Si</v>
      </c>
      <c r="G9" s="19" t="str">
        <f t="shared" ca="1" si="3"/>
        <v/>
      </c>
      <c r="H9" s="19" t="str">
        <f t="shared" ca="1" si="4"/>
        <v>120.000</v>
      </c>
      <c r="I9" s="19" t="str">
        <f t="shared" ca="1" si="5"/>
        <v>ENTRE 2 y 4</v>
      </c>
      <c r="J9" s="19" t="str">
        <f t="shared" ca="1" si="6"/>
        <v/>
      </c>
    </row>
    <row r="10" spans="2:10" x14ac:dyDescent="0.25">
      <c r="B10" s="1">
        <v>8</v>
      </c>
      <c r="C10" s="2">
        <v>1207</v>
      </c>
      <c r="D10" s="2">
        <f t="shared" ca="1" si="0"/>
        <v>5</v>
      </c>
      <c r="E10" s="2">
        <f t="shared" ca="1" si="1"/>
        <v>50</v>
      </c>
      <c r="F10" s="19" t="str">
        <f t="shared" ca="1" si="2"/>
        <v>Si</v>
      </c>
      <c r="G10" s="19" t="str">
        <f t="shared" ca="1" si="3"/>
        <v/>
      </c>
      <c r="H10" s="19" t="str">
        <f t="shared" ca="1" si="4"/>
        <v>120.000</v>
      </c>
      <c r="I10" s="19" t="str">
        <f t="shared" ca="1" si="5"/>
        <v>CINCO</v>
      </c>
      <c r="J10" s="19" t="str">
        <f t="shared" ca="1" si="6"/>
        <v/>
      </c>
    </row>
    <row r="11" spans="2:10" x14ac:dyDescent="0.25">
      <c r="B11" s="1">
        <v>9</v>
      </c>
      <c r="C11" s="2">
        <v>1208</v>
      </c>
      <c r="D11" s="2">
        <f t="shared" ca="1" si="0"/>
        <v>1</v>
      </c>
      <c r="E11" s="2">
        <f t="shared" ca="1" si="1"/>
        <v>24</v>
      </c>
      <c r="F11" s="19" t="str">
        <f t="shared" ca="1" si="2"/>
        <v>Si</v>
      </c>
      <c r="G11" s="19" t="str">
        <f t="shared" ca="1" si="3"/>
        <v/>
      </c>
      <c r="H11" s="19" t="str">
        <f t="shared" ca="1" si="4"/>
        <v>50.000</v>
      </c>
      <c r="I11" s="19" t="str">
        <f t="shared" ca="1" si="5"/>
        <v>MAXIMO</v>
      </c>
      <c r="J11" s="19" t="str">
        <f t="shared" ca="1" si="6"/>
        <v/>
      </c>
    </row>
    <row r="12" spans="2:10" x14ac:dyDescent="0.25">
      <c r="B12" s="1">
        <v>10</v>
      </c>
      <c r="C12" s="2">
        <v>1209</v>
      </c>
      <c r="D12" s="2">
        <f t="shared" ca="1" si="0"/>
        <v>5</v>
      </c>
      <c r="E12" s="2">
        <f t="shared" ca="1" si="1"/>
        <v>82</v>
      </c>
      <c r="F12" s="19" t="str">
        <f t="shared" ca="1" si="2"/>
        <v>Si</v>
      </c>
      <c r="G12" s="19" t="str">
        <f t="shared" ca="1" si="3"/>
        <v/>
      </c>
      <c r="H12" s="19" t="str">
        <f t="shared" ca="1" si="4"/>
        <v>120.000</v>
      </c>
      <c r="I12" s="19" t="str">
        <f t="shared" ca="1" si="5"/>
        <v>CINCO</v>
      </c>
      <c r="J12" s="19" t="str">
        <f t="shared" ca="1" si="6"/>
        <v>PROMOCION</v>
      </c>
    </row>
    <row r="13" spans="2:10" x14ac:dyDescent="0.25">
      <c r="B13" s="1">
        <v>11</v>
      </c>
      <c r="C13" s="2">
        <v>1210</v>
      </c>
      <c r="D13" s="2">
        <f t="shared" ca="1" si="0"/>
        <v>2</v>
      </c>
      <c r="E13" s="2">
        <f t="shared" ca="1" si="1"/>
        <v>95</v>
      </c>
      <c r="F13" s="19" t="str">
        <f t="shared" ca="1" si="2"/>
        <v>Si</v>
      </c>
      <c r="G13" s="19">
        <f t="shared" ca="1" si="3"/>
        <v>1210</v>
      </c>
      <c r="H13" s="19" t="str">
        <f t="shared" ca="1" si="4"/>
        <v>50.000</v>
      </c>
      <c r="I13" s="19" t="str">
        <f t="shared" ca="1" si="5"/>
        <v>ENTRE 2 y 4</v>
      </c>
      <c r="J13" s="19" t="str">
        <f t="shared" ca="1" si="6"/>
        <v>PROMOCION</v>
      </c>
    </row>
    <row r="14" spans="2:10" x14ac:dyDescent="0.25">
      <c r="B14" s="1">
        <v>12</v>
      </c>
      <c r="C14" s="2">
        <v>1211</v>
      </c>
      <c r="D14" s="2">
        <f t="shared" ca="1" si="0"/>
        <v>3</v>
      </c>
      <c r="E14" s="2">
        <f t="shared" ca="1" si="1"/>
        <v>3</v>
      </c>
      <c r="F14" s="19" t="str">
        <f t="shared" ca="1" si="2"/>
        <v>Si</v>
      </c>
      <c r="G14" s="19" t="str">
        <f t="shared" ca="1" si="3"/>
        <v/>
      </c>
      <c r="H14" s="19" t="str">
        <f t="shared" ca="1" si="4"/>
        <v>120.000</v>
      </c>
      <c r="I14" s="19" t="str">
        <f t="shared" ca="1" si="5"/>
        <v>ENTRE 2 y 4</v>
      </c>
      <c r="J14" s="19" t="str">
        <f t="shared" ca="1" si="6"/>
        <v/>
      </c>
    </row>
    <row r="15" spans="2:10" x14ac:dyDescent="0.25">
      <c r="B15" s="1">
        <v>13</v>
      </c>
      <c r="C15" s="2">
        <v>1212</v>
      </c>
      <c r="D15" s="2">
        <f t="shared" ca="1" si="0"/>
        <v>0</v>
      </c>
      <c r="E15" s="2">
        <f t="shared" ca="1" si="1"/>
        <v>13</v>
      </c>
      <c r="F15" s="19" t="str">
        <f t="shared" ca="1" si="2"/>
        <v>No</v>
      </c>
      <c r="G15" s="19" t="str">
        <f t="shared" ca="1" si="3"/>
        <v/>
      </c>
      <c r="H15" s="19" t="str">
        <f t="shared" ca="1" si="4"/>
        <v>50.000</v>
      </c>
      <c r="I15" s="19" t="str">
        <f t="shared" ca="1" si="5"/>
        <v>MAXIMO</v>
      </c>
      <c r="J15" s="19" t="str">
        <f t="shared" ca="1" si="6"/>
        <v/>
      </c>
    </row>
    <row r="16" spans="2:10" x14ac:dyDescent="0.25">
      <c r="B16" s="1">
        <v>14</v>
      </c>
      <c r="C16" s="2">
        <v>1213</v>
      </c>
      <c r="D16" s="2">
        <f t="shared" ca="1" si="0"/>
        <v>5</v>
      </c>
      <c r="E16" s="2">
        <f t="shared" ca="1" si="1"/>
        <v>47</v>
      </c>
      <c r="F16" s="19" t="str">
        <f t="shared" ca="1" si="2"/>
        <v>Si</v>
      </c>
      <c r="G16" s="19" t="str">
        <f t="shared" ca="1" si="3"/>
        <v/>
      </c>
      <c r="H16" s="19" t="str">
        <f t="shared" ca="1" si="4"/>
        <v>120.000</v>
      </c>
      <c r="I16" s="19" t="str">
        <f t="shared" ca="1" si="5"/>
        <v>CINCO</v>
      </c>
      <c r="J16" s="19" t="str">
        <f t="shared" ca="1" si="6"/>
        <v/>
      </c>
    </row>
    <row r="17" spans="2:10" x14ac:dyDescent="0.25">
      <c r="B17" s="1">
        <v>15</v>
      </c>
      <c r="C17" s="2">
        <v>1214</v>
      </c>
      <c r="D17" s="2">
        <f t="shared" ca="1" si="0"/>
        <v>0</v>
      </c>
      <c r="E17" s="2">
        <f t="shared" ca="1" si="1"/>
        <v>22</v>
      </c>
      <c r="F17" s="19" t="str">
        <f t="shared" ca="1" si="2"/>
        <v>No</v>
      </c>
      <c r="G17" s="19" t="str">
        <f t="shared" ca="1" si="3"/>
        <v/>
      </c>
      <c r="H17" s="19" t="str">
        <f t="shared" ca="1" si="4"/>
        <v>50.000</v>
      </c>
      <c r="I17" s="19" t="str">
        <f t="shared" ca="1" si="5"/>
        <v>MAXIMO</v>
      </c>
      <c r="J17" s="19" t="str">
        <f t="shared" ca="1" si="6"/>
        <v/>
      </c>
    </row>
    <row r="18" spans="2:10" x14ac:dyDescent="0.25">
      <c r="B18" s="1">
        <v>16</v>
      </c>
      <c r="C18" s="2">
        <v>1215</v>
      </c>
      <c r="D18" s="2">
        <f t="shared" ca="1" si="0"/>
        <v>2</v>
      </c>
      <c r="E18" s="2">
        <f t="shared" ca="1" si="1"/>
        <v>44</v>
      </c>
      <c r="F18" s="19" t="str">
        <f t="shared" ca="1" si="2"/>
        <v>Si</v>
      </c>
      <c r="G18" s="19" t="str">
        <f t="shared" ca="1" si="3"/>
        <v/>
      </c>
      <c r="H18" s="19" t="str">
        <f t="shared" ca="1" si="4"/>
        <v>50.000</v>
      </c>
      <c r="I18" s="19" t="str">
        <f t="shared" ca="1" si="5"/>
        <v>ENTRE 2 y 4</v>
      </c>
      <c r="J18" s="19" t="str">
        <f t="shared" ca="1" si="6"/>
        <v/>
      </c>
    </row>
    <row r="19" spans="2:10" x14ac:dyDescent="0.25">
      <c r="B19" s="1">
        <v>17</v>
      </c>
      <c r="C19" s="2">
        <v>1216</v>
      </c>
      <c r="D19" s="2">
        <f t="shared" ca="1" si="0"/>
        <v>0</v>
      </c>
      <c r="E19" s="2">
        <f t="shared" ca="1" si="1"/>
        <v>62</v>
      </c>
      <c r="F19" s="19" t="str">
        <f t="shared" ca="1" si="2"/>
        <v>No</v>
      </c>
      <c r="G19" s="19" t="str">
        <f t="shared" ca="1" si="3"/>
        <v/>
      </c>
      <c r="H19" s="19" t="str">
        <f t="shared" ca="1" si="4"/>
        <v>50.000</v>
      </c>
      <c r="I19" s="19" t="str">
        <f t="shared" ca="1" si="5"/>
        <v>MAXIMO</v>
      </c>
      <c r="J19" s="19" t="str">
        <f t="shared" ca="1" si="6"/>
        <v>COMISION</v>
      </c>
    </row>
    <row r="20" spans="2:10" x14ac:dyDescent="0.25">
      <c r="B20" s="1">
        <v>18</v>
      </c>
      <c r="C20" s="2">
        <v>1217</v>
      </c>
      <c r="D20" s="2">
        <f t="shared" ca="1" si="0"/>
        <v>4</v>
      </c>
      <c r="E20" s="2">
        <f t="shared" ca="1" si="1"/>
        <v>18</v>
      </c>
      <c r="F20" s="19" t="str">
        <f t="shared" ca="1" si="2"/>
        <v>Si</v>
      </c>
      <c r="G20" s="19" t="str">
        <f t="shared" ca="1" si="3"/>
        <v/>
      </c>
      <c r="H20" s="19" t="str">
        <f t="shared" ca="1" si="4"/>
        <v>120.000</v>
      </c>
      <c r="I20" s="19" t="str">
        <f t="shared" ca="1" si="5"/>
        <v>ENTRE 2 y 4</v>
      </c>
      <c r="J20" s="19" t="str">
        <f t="shared" ca="1" si="6"/>
        <v/>
      </c>
    </row>
    <row r="21" spans="2:10" x14ac:dyDescent="0.25">
      <c r="B21" s="1">
        <v>19</v>
      </c>
      <c r="C21" s="2">
        <v>1218</v>
      </c>
      <c r="D21" s="2">
        <f t="shared" ca="1" si="0"/>
        <v>5</v>
      </c>
      <c r="E21" s="2">
        <f t="shared" ca="1" si="1"/>
        <v>21</v>
      </c>
      <c r="F21" s="19" t="str">
        <f t="shared" ca="1" si="2"/>
        <v>Si</v>
      </c>
      <c r="G21" s="19" t="str">
        <f t="shared" ca="1" si="3"/>
        <v/>
      </c>
      <c r="H21" s="19" t="str">
        <f t="shared" ca="1" si="4"/>
        <v>120.000</v>
      </c>
      <c r="I21" s="19" t="str">
        <f t="shared" ca="1" si="5"/>
        <v>CINCO</v>
      </c>
      <c r="J21" s="19" t="str">
        <f t="shared" ca="1" si="6"/>
        <v/>
      </c>
    </row>
    <row r="22" spans="2:10" x14ac:dyDescent="0.25">
      <c r="B22" s="1">
        <v>20</v>
      </c>
      <c r="C22" s="2">
        <v>1219</v>
      </c>
      <c r="D22" s="2">
        <f t="shared" ca="1" si="0"/>
        <v>5</v>
      </c>
      <c r="E22" s="2">
        <f t="shared" ca="1" si="1"/>
        <v>78</v>
      </c>
      <c r="F22" s="19" t="str">
        <f t="shared" ca="1" si="2"/>
        <v>Si</v>
      </c>
      <c r="G22" s="19" t="str">
        <f t="shared" ca="1" si="3"/>
        <v/>
      </c>
      <c r="H22" s="19" t="str">
        <f t="shared" ca="1" si="4"/>
        <v>120.000</v>
      </c>
      <c r="I22" s="19" t="str">
        <f t="shared" ca="1" si="5"/>
        <v>CINCO</v>
      </c>
      <c r="J22" s="19" t="str">
        <f t="shared" ca="1" si="6"/>
        <v>PROMOCION</v>
      </c>
    </row>
    <row r="23" spans="2:10" x14ac:dyDescent="0.25">
      <c r="B23" s="1">
        <v>21</v>
      </c>
      <c r="C23" s="2">
        <v>1220</v>
      </c>
      <c r="D23" s="2">
        <f t="shared" ca="1" si="0"/>
        <v>4</v>
      </c>
      <c r="E23" s="2">
        <f t="shared" ca="1" si="1"/>
        <v>17</v>
      </c>
      <c r="F23" s="19" t="str">
        <f t="shared" ca="1" si="2"/>
        <v>Si</v>
      </c>
      <c r="G23" s="19" t="str">
        <f t="shared" ca="1" si="3"/>
        <v/>
      </c>
      <c r="H23" s="19" t="str">
        <f t="shared" ca="1" si="4"/>
        <v>120.000</v>
      </c>
      <c r="I23" s="19" t="str">
        <f t="shared" ca="1" si="5"/>
        <v>ENTRE 2 y 4</v>
      </c>
      <c r="J23" s="19" t="str">
        <f t="shared" ca="1" si="6"/>
        <v/>
      </c>
    </row>
    <row r="24" spans="2:10" x14ac:dyDescent="0.25">
      <c r="B24" s="1">
        <v>22</v>
      </c>
      <c r="C24" s="2">
        <v>1221</v>
      </c>
      <c r="D24" s="2">
        <f t="shared" ca="1" si="0"/>
        <v>0</v>
      </c>
      <c r="E24" s="2">
        <f t="shared" ca="1" si="1"/>
        <v>29</v>
      </c>
      <c r="F24" s="19" t="str">
        <f t="shared" ca="1" si="2"/>
        <v>No</v>
      </c>
      <c r="G24" s="19" t="str">
        <f t="shared" ca="1" si="3"/>
        <v/>
      </c>
      <c r="H24" s="19" t="str">
        <f t="shared" ca="1" si="4"/>
        <v>50.000</v>
      </c>
      <c r="I24" s="19" t="str">
        <f t="shared" ca="1" si="5"/>
        <v>MAXIMO</v>
      </c>
      <c r="J24" s="19" t="str">
        <f t="shared" ca="1" si="6"/>
        <v/>
      </c>
    </row>
    <row r="25" spans="2:10" x14ac:dyDescent="0.25">
      <c r="B25" s="1">
        <v>23</v>
      </c>
      <c r="C25" s="2">
        <v>1222</v>
      </c>
      <c r="D25" s="2">
        <f t="shared" ca="1" si="0"/>
        <v>4</v>
      </c>
      <c r="E25" s="2">
        <f t="shared" ca="1" si="1"/>
        <v>47</v>
      </c>
      <c r="F25" s="19" t="str">
        <f t="shared" ca="1" si="2"/>
        <v>Si</v>
      </c>
      <c r="G25" s="19" t="str">
        <f t="shared" ca="1" si="3"/>
        <v/>
      </c>
      <c r="H25" s="19" t="str">
        <f t="shared" ca="1" si="4"/>
        <v>120.000</v>
      </c>
      <c r="I25" s="19" t="str">
        <f t="shared" ca="1" si="5"/>
        <v>ENTRE 2 y 4</v>
      </c>
      <c r="J25" s="19" t="str">
        <f t="shared" ca="1" si="6"/>
        <v/>
      </c>
    </row>
    <row r="26" spans="2:10" x14ac:dyDescent="0.25">
      <c r="B26" s="1">
        <v>24</v>
      </c>
      <c r="C26" s="2">
        <v>1223</v>
      </c>
      <c r="D26" s="2">
        <f t="shared" ca="1" si="0"/>
        <v>3</v>
      </c>
      <c r="E26" s="2">
        <f t="shared" ca="1" si="1"/>
        <v>61</v>
      </c>
      <c r="F26" s="19" t="str">
        <f t="shared" ca="1" si="2"/>
        <v>Si</v>
      </c>
      <c r="G26" s="19" t="str">
        <f t="shared" ca="1" si="3"/>
        <v/>
      </c>
      <c r="H26" s="19" t="str">
        <f t="shared" ca="1" si="4"/>
        <v>120.000</v>
      </c>
      <c r="I26" s="19" t="str">
        <f t="shared" ca="1" si="5"/>
        <v>ENTRE 2 y 4</v>
      </c>
      <c r="J26" s="19" t="str">
        <f t="shared" ca="1" si="6"/>
        <v>COMISION</v>
      </c>
    </row>
    <row r="27" spans="2:10" x14ac:dyDescent="0.25">
      <c r="B27" s="1">
        <v>25</v>
      </c>
      <c r="C27" s="2">
        <v>1224</v>
      </c>
      <c r="D27" s="2">
        <f t="shared" ca="1" si="0"/>
        <v>5</v>
      </c>
      <c r="E27" s="2">
        <f t="shared" ca="1" si="1"/>
        <v>46</v>
      </c>
      <c r="F27" s="19" t="str">
        <f t="shared" ca="1" si="2"/>
        <v>Si</v>
      </c>
      <c r="G27" s="19" t="str">
        <f t="shared" ca="1" si="3"/>
        <v/>
      </c>
      <c r="H27" s="19" t="str">
        <f t="shared" ca="1" si="4"/>
        <v>120.000</v>
      </c>
      <c r="I27" s="19" t="str">
        <f t="shared" ca="1" si="5"/>
        <v>CINCO</v>
      </c>
      <c r="J27" s="19" t="str">
        <f t="shared" ca="1" si="6"/>
        <v/>
      </c>
    </row>
    <row r="28" spans="2:10" x14ac:dyDescent="0.25">
      <c r="B28" s="1">
        <v>26</v>
      </c>
      <c r="C28" s="2">
        <v>1225</v>
      </c>
      <c r="D28" s="2">
        <f t="shared" ca="1" si="0"/>
        <v>1</v>
      </c>
      <c r="E28" s="2">
        <f t="shared" ca="1" si="1"/>
        <v>67</v>
      </c>
      <c r="F28" s="19" t="str">
        <f t="shared" ca="1" si="2"/>
        <v>Si</v>
      </c>
      <c r="G28" s="19" t="str">
        <f t="shared" ca="1" si="3"/>
        <v/>
      </c>
      <c r="H28" s="19" t="str">
        <f t="shared" ca="1" si="4"/>
        <v>50.000</v>
      </c>
      <c r="I28" s="19" t="str">
        <f t="shared" ca="1" si="5"/>
        <v>MAXIMO</v>
      </c>
      <c r="J28" s="19" t="str">
        <f t="shared" ca="1" si="6"/>
        <v>COMISION</v>
      </c>
    </row>
    <row r="29" spans="2:10" x14ac:dyDescent="0.25">
      <c r="B29" s="1">
        <v>27</v>
      </c>
      <c r="C29" s="2">
        <v>1226</v>
      </c>
      <c r="D29" s="2">
        <f t="shared" ca="1" si="0"/>
        <v>3</v>
      </c>
      <c r="E29" s="2">
        <f t="shared" ca="1" si="1"/>
        <v>20</v>
      </c>
      <c r="F29" s="19" t="str">
        <f t="shared" ca="1" si="2"/>
        <v>Si</v>
      </c>
      <c r="G29" s="19" t="str">
        <f t="shared" ca="1" si="3"/>
        <v/>
      </c>
      <c r="H29" s="19" t="str">
        <f t="shared" ca="1" si="4"/>
        <v>120.000</v>
      </c>
      <c r="I29" s="19" t="str">
        <f t="shared" ca="1" si="5"/>
        <v>ENTRE 2 y 4</v>
      </c>
      <c r="J29" s="19" t="str">
        <f t="shared" ca="1" si="6"/>
        <v/>
      </c>
    </row>
    <row r="30" spans="2:10" x14ac:dyDescent="0.25">
      <c r="B30" s="1">
        <v>28</v>
      </c>
      <c r="C30" s="2">
        <v>1227</v>
      </c>
      <c r="D30" s="2">
        <f t="shared" ca="1" si="0"/>
        <v>2</v>
      </c>
      <c r="E30" s="2">
        <f t="shared" ca="1" si="1"/>
        <v>76</v>
      </c>
      <c r="F30" s="19" t="str">
        <f t="shared" ca="1" si="2"/>
        <v>Si</v>
      </c>
      <c r="G30" s="19" t="str">
        <f t="shared" ca="1" si="3"/>
        <v/>
      </c>
      <c r="H30" s="19" t="str">
        <f t="shared" ca="1" si="4"/>
        <v>50.000</v>
      </c>
      <c r="I30" s="19" t="str">
        <f t="shared" ca="1" si="5"/>
        <v>ENTRE 2 y 4</v>
      </c>
      <c r="J30" s="19" t="str">
        <f t="shared" ca="1" si="6"/>
        <v>PROMOCION</v>
      </c>
    </row>
    <row r="31" spans="2:10" x14ac:dyDescent="0.25">
      <c r="B31" s="1">
        <v>29</v>
      </c>
      <c r="C31" s="2">
        <v>1228</v>
      </c>
      <c r="D31" s="2">
        <f t="shared" ca="1" si="0"/>
        <v>3</v>
      </c>
      <c r="E31" s="2">
        <f t="shared" ca="1" si="1"/>
        <v>64</v>
      </c>
      <c r="F31" s="19" t="str">
        <f t="shared" ca="1" si="2"/>
        <v>Si</v>
      </c>
      <c r="G31" s="19" t="str">
        <f t="shared" ca="1" si="3"/>
        <v/>
      </c>
      <c r="H31" s="19" t="str">
        <f t="shared" ca="1" si="4"/>
        <v>120.000</v>
      </c>
      <c r="I31" s="19" t="str">
        <f t="shared" ca="1" si="5"/>
        <v>ENTRE 2 y 4</v>
      </c>
      <c r="J31" s="19" t="str">
        <f t="shared" ca="1" si="6"/>
        <v>COMISION</v>
      </c>
    </row>
    <row r="32" spans="2:10" x14ac:dyDescent="0.25">
      <c r="B32" s="1">
        <v>30</v>
      </c>
      <c r="C32" s="2">
        <v>1229</v>
      </c>
      <c r="D32" s="2">
        <f t="shared" ca="1" si="0"/>
        <v>1</v>
      </c>
      <c r="E32" s="2">
        <f t="shared" ca="1" si="1"/>
        <v>48</v>
      </c>
      <c r="F32" s="19" t="str">
        <f t="shared" ca="1" si="2"/>
        <v>Si</v>
      </c>
      <c r="G32" s="19" t="str">
        <f t="shared" ca="1" si="3"/>
        <v/>
      </c>
      <c r="H32" s="19" t="str">
        <f t="shared" ca="1" si="4"/>
        <v>50.000</v>
      </c>
      <c r="I32" s="19" t="str">
        <f t="shared" ca="1" si="5"/>
        <v>MAXIMO</v>
      </c>
      <c r="J32" s="19" t="str">
        <f t="shared" ca="1" si="6"/>
        <v/>
      </c>
    </row>
    <row r="33" spans="2:10" x14ac:dyDescent="0.25">
      <c r="B33" s="1">
        <v>31</v>
      </c>
      <c r="C33" s="2">
        <v>1230</v>
      </c>
      <c r="D33" s="2">
        <f t="shared" ca="1" si="0"/>
        <v>3</v>
      </c>
      <c r="E33" s="2">
        <f t="shared" ca="1" si="1"/>
        <v>54</v>
      </c>
      <c r="F33" s="19" t="str">
        <f t="shared" ca="1" si="2"/>
        <v>Si</v>
      </c>
      <c r="G33" s="19" t="str">
        <f t="shared" ca="1" si="3"/>
        <v/>
      </c>
      <c r="H33" s="19" t="str">
        <f t="shared" ca="1" si="4"/>
        <v>120.000</v>
      </c>
      <c r="I33" s="19" t="str">
        <f t="shared" ca="1" si="5"/>
        <v>ENTRE 2 y 4</v>
      </c>
      <c r="J33" s="19" t="str">
        <f t="shared" ca="1" si="6"/>
        <v/>
      </c>
    </row>
    <row r="34" spans="2:10" x14ac:dyDescent="0.25">
      <c r="B34" s="1">
        <v>32</v>
      </c>
      <c r="C34" s="2">
        <v>1231</v>
      </c>
      <c r="D34" s="2">
        <f t="shared" ca="1" si="0"/>
        <v>5</v>
      </c>
      <c r="E34" s="2">
        <f t="shared" ca="1" si="1"/>
        <v>56</v>
      </c>
      <c r="F34" s="19" t="str">
        <f t="shared" ca="1" si="2"/>
        <v>Si</v>
      </c>
      <c r="G34" s="19" t="str">
        <f t="shared" ca="1" si="3"/>
        <v/>
      </c>
      <c r="H34" s="19" t="str">
        <f t="shared" ca="1" si="4"/>
        <v>120.000</v>
      </c>
      <c r="I34" s="19" t="str">
        <f t="shared" ca="1" si="5"/>
        <v>CINCO</v>
      </c>
      <c r="J34" s="19" t="str">
        <f t="shared" ca="1" si="6"/>
        <v/>
      </c>
    </row>
    <row r="35" spans="2:10" x14ac:dyDescent="0.25">
      <c r="B35" s="1">
        <v>33</v>
      </c>
      <c r="C35" s="2">
        <v>1232</v>
      </c>
      <c r="D35" s="2">
        <f t="shared" ca="1" si="0"/>
        <v>3</v>
      </c>
      <c r="E35" s="2">
        <f t="shared" ca="1" si="1"/>
        <v>86</v>
      </c>
      <c r="F35" s="19" t="str">
        <f t="shared" ca="1" si="2"/>
        <v>Si</v>
      </c>
      <c r="G35" s="19" t="str">
        <f t="shared" ca="1" si="3"/>
        <v/>
      </c>
      <c r="H35" s="19" t="str">
        <f t="shared" ca="1" si="4"/>
        <v>120.000</v>
      </c>
      <c r="I35" s="19" t="str">
        <f t="shared" ca="1" si="5"/>
        <v>ENTRE 2 y 4</v>
      </c>
      <c r="J35" s="19" t="str">
        <f t="shared" ca="1" si="6"/>
        <v>PROMOCION</v>
      </c>
    </row>
    <row r="36" spans="2:10" x14ac:dyDescent="0.25">
      <c r="B36" s="1">
        <v>34</v>
      </c>
      <c r="C36" s="2">
        <v>1233</v>
      </c>
      <c r="D36" s="2">
        <f t="shared" ca="1" si="0"/>
        <v>3</v>
      </c>
      <c r="E36" s="2">
        <f t="shared" ca="1" si="1"/>
        <v>13</v>
      </c>
      <c r="F36" s="19" t="str">
        <f t="shared" ca="1" si="2"/>
        <v>Si</v>
      </c>
      <c r="G36" s="19" t="str">
        <f t="shared" ca="1" si="3"/>
        <v/>
      </c>
      <c r="H36" s="19" t="str">
        <f t="shared" ca="1" si="4"/>
        <v>120.000</v>
      </c>
      <c r="I36" s="19" t="str">
        <f t="shared" ca="1" si="5"/>
        <v>ENTRE 2 y 4</v>
      </c>
      <c r="J36" s="19" t="str">
        <f t="shared" ca="1" si="6"/>
        <v/>
      </c>
    </row>
    <row r="37" spans="2:10" x14ac:dyDescent="0.25">
      <c r="B37" s="1">
        <v>35</v>
      </c>
      <c r="C37" s="2">
        <v>1234</v>
      </c>
      <c r="D37" s="2">
        <f t="shared" ca="1" si="0"/>
        <v>4</v>
      </c>
      <c r="E37" s="2">
        <f t="shared" ca="1" si="1"/>
        <v>63</v>
      </c>
      <c r="F37" s="19" t="str">
        <f t="shared" ca="1" si="2"/>
        <v>Si</v>
      </c>
      <c r="G37" s="19" t="str">
        <f t="shared" ca="1" si="3"/>
        <v/>
      </c>
      <c r="H37" s="19" t="str">
        <f t="shared" ca="1" si="4"/>
        <v>120.000</v>
      </c>
      <c r="I37" s="19" t="str">
        <f t="shared" ca="1" si="5"/>
        <v>ENTRE 2 y 4</v>
      </c>
      <c r="J37" s="19" t="str">
        <f t="shared" ca="1" si="6"/>
        <v>COMISION</v>
      </c>
    </row>
    <row r="38" spans="2:10" x14ac:dyDescent="0.25">
      <c r="B38" s="1">
        <v>36</v>
      </c>
      <c r="C38" s="2">
        <v>1235</v>
      </c>
      <c r="D38" s="2">
        <f t="shared" ca="1" si="0"/>
        <v>0</v>
      </c>
      <c r="E38" s="2">
        <f t="shared" ca="1" si="1"/>
        <v>57</v>
      </c>
      <c r="F38" s="19" t="str">
        <f t="shared" ca="1" si="2"/>
        <v>No</v>
      </c>
      <c r="G38" s="19" t="str">
        <f t="shared" ca="1" si="3"/>
        <v/>
      </c>
      <c r="H38" s="19" t="str">
        <f t="shared" ca="1" si="4"/>
        <v>50.000</v>
      </c>
      <c r="I38" s="19" t="str">
        <f t="shared" ca="1" si="5"/>
        <v>MAXIMO</v>
      </c>
      <c r="J38" s="19" t="str">
        <f t="shared" ca="1" si="6"/>
        <v/>
      </c>
    </row>
    <row r="39" spans="2:10" x14ac:dyDescent="0.25">
      <c r="B39" s="1">
        <v>37</v>
      </c>
      <c r="C39" s="2">
        <v>1236</v>
      </c>
      <c r="D39" s="2">
        <f t="shared" ca="1" si="0"/>
        <v>2</v>
      </c>
      <c r="E39" s="2">
        <f t="shared" ca="1" si="1"/>
        <v>24</v>
      </c>
      <c r="F39" s="19" t="str">
        <f t="shared" ca="1" si="2"/>
        <v>Si</v>
      </c>
      <c r="G39" s="19" t="str">
        <f t="shared" ca="1" si="3"/>
        <v/>
      </c>
      <c r="H39" s="19" t="str">
        <f t="shared" ca="1" si="4"/>
        <v>50.000</v>
      </c>
      <c r="I39" s="19" t="str">
        <f t="shared" ca="1" si="5"/>
        <v>ENTRE 2 y 4</v>
      </c>
      <c r="J39" s="19" t="str">
        <f t="shared" ca="1" si="6"/>
        <v/>
      </c>
    </row>
    <row r="40" spans="2:10" x14ac:dyDescent="0.25">
      <c r="B40" s="1">
        <v>38</v>
      </c>
      <c r="C40" s="2">
        <v>1237</v>
      </c>
      <c r="D40" s="2">
        <f t="shared" ca="1" si="0"/>
        <v>3</v>
      </c>
      <c r="E40" s="2">
        <f t="shared" ca="1" si="1"/>
        <v>50</v>
      </c>
      <c r="F40" s="19" t="str">
        <f t="shared" ca="1" si="2"/>
        <v>Si</v>
      </c>
      <c r="G40" s="19" t="str">
        <f t="shared" ca="1" si="3"/>
        <v/>
      </c>
      <c r="H40" s="19" t="str">
        <f t="shared" ca="1" si="4"/>
        <v>120.000</v>
      </c>
      <c r="I40" s="19" t="str">
        <f t="shared" ca="1" si="5"/>
        <v>ENTRE 2 y 4</v>
      </c>
      <c r="J40" s="19" t="str">
        <f t="shared" ca="1" si="6"/>
        <v/>
      </c>
    </row>
    <row r="41" spans="2:10" x14ac:dyDescent="0.25">
      <c r="B41" s="1">
        <v>39</v>
      </c>
      <c r="C41" s="2">
        <v>1238</v>
      </c>
      <c r="D41" s="2">
        <f t="shared" ca="1" si="0"/>
        <v>5</v>
      </c>
      <c r="E41" s="2">
        <f t="shared" ca="1" si="1"/>
        <v>17</v>
      </c>
      <c r="F41" s="19" t="str">
        <f t="shared" ca="1" si="2"/>
        <v>Si</v>
      </c>
      <c r="G41" s="19" t="str">
        <f t="shared" ca="1" si="3"/>
        <v/>
      </c>
      <c r="H41" s="19" t="str">
        <f t="shared" ca="1" si="4"/>
        <v>120.000</v>
      </c>
      <c r="I41" s="19" t="str">
        <f t="shared" ca="1" si="5"/>
        <v>CINCO</v>
      </c>
      <c r="J41" s="19" t="str">
        <f t="shared" ca="1" si="6"/>
        <v/>
      </c>
    </row>
    <row r="42" spans="2:10" x14ac:dyDescent="0.25">
      <c r="B42" s="1">
        <v>40</v>
      </c>
      <c r="C42" s="2">
        <v>1239</v>
      </c>
      <c r="D42" s="2">
        <f t="shared" ca="1" si="0"/>
        <v>5</v>
      </c>
      <c r="E42" s="2">
        <f t="shared" ca="1" si="1"/>
        <v>73</v>
      </c>
      <c r="F42" s="19" t="str">
        <f t="shared" ca="1" si="2"/>
        <v>Si</v>
      </c>
      <c r="G42" s="19" t="str">
        <f t="shared" ca="1" si="3"/>
        <v/>
      </c>
      <c r="H42" s="19" t="str">
        <f t="shared" ca="1" si="4"/>
        <v>120.000</v>
      </c>
      <c r="I42" s="19" t="str">
        <f t="shared" ca="1" si="5"/>
        <v>CINCO</v>
      </c>
      <c r="J42" s="19" t="str">
        <f t="shared" ca="1" si="6"/>
        <v>COMISION</v>
      </c>
    </row>
    <row r="43" spans="2:10" x14ac:dyDescent="0.25">
      <c r="B43" s="1">
        <v>41</v>
      </c>
      <c r="C43" s="2">
        <v>1240</v>
      </c>
      <c r="D43" s="2">
        <f t="shared" ca="1" si="0"/>
        <v>0</v>
      </c>
      <c r="E43" s="2">
        <f t="shared" ca="1" si="1"/>
        <v>72</v>
      </c>
      <c r="F43" s="19" t="str">
        <f t="shared" ca="1" si="2"/>
        <v>No</v>
      </c>
      <c r="G43" s="19" t="str">
        <f t="shared" ca="1" si="3"/>
        <v/>
      </c>
      <c r="H43" s="19" t="str">
        <f t="shared" ca="1" si="4"/>
        <v>50.000</v>
      </c>
      <c r="I43" s="19" t="str">
        <f t="shared" ca="1" si="5"/>
        <v>MAXIMO</v>
      </c>
      <c r="J43" s="19" t="str">
        <f t="shared" ca="1" si="6"/>
        <v>COMISION</v>
      </c>
    </row>
    <row r="44" spans="2:10" x14ac:dyDescent="0.25">
      <c r="B44" s="1">
        <v>42</v>
      </c>
      <c r="C44" s="2">
        <v>1241</v>
      </c>
      <c r="D44" s="2">
        <f t="shared" ca="1" si="0"/>
        <v>4</v>
      </c>
      <c r="E44" s="2">
        <f t="shared" ca="1" si="1"/>
        <v>67</v>
      </c>
      <c r="F44" s="19" t="str">
        <f t="shared" ca="1" si="2"/>
        <v>Si</v>
      </c>
      <c r="G44" s="19" t="str">
        <f t="shared" ca="1" si="3"/>
        <v/>
      </c>
      <c r="H44" s="19" t="str">
        <f t="shared" ca="1" si="4"/>
        <v>120.000</v>
      </c>
      <c r="I44" s="19" t="str">
        <f t="shared" ca="1" si="5"/>
        <v>ENTRE 2 y 4</v>
      </c>
      <c r="J44" s="19" t="str">
        <f t="shared" ca="1" si="6"/>
        <v>COMISION</v>
      </c>
    </row>
    <row r="45" spans="2:10" x14ac:dyDescent="0.25">
      <c r="B45" s="1">
        <v>43</v>
      </c>
      <c r="C45" s="2">
        <v>1242</v>
      </c>
      <c r="D45" s="2">
        <f t="shared" ca="1" si="0"/>
        <v>1</v>
      </c>
      <c r="E45" s="2">
        <f t="shared" ca="1" si="1"/>
        <v>73</v>
      </c>
      <c r="F45" s="19" t="str">
        <f t="shared" ca="1" si="2"/>
        <v>Si</v>
      </c>
      <c r="G45" s="19" t="str">
        <f t="shared" ca="1" si="3"/>
        <v/>
      </c>
      <c r="H45" s="19" t="str">
        <f t="shared" ca="1" si="4"/>
        <v>50.000</v>
      </c>
      <c r="I45" s="19" t="str">
        <f t="shared" ca="1" si="5"/>
        <v>MAXIMO</v>
      </c>
      <c r="J45" s="19" t="str">
        <f t="shared" ca="1" si="6"/>
        <v>COMISION</v>
      </c>
    </row>
    <row r="46" spans="2:10" x14ac:dyDescent="0.25">
      <c r="B46" s="1">
        <v>44</v>
      </c>
      <c r="C46" s="2">
        <v>1243</v>
      </c>
      <c r="D46" s="2">
        <f t="shared" ca="1" si="0"/>
        <v>0</v>
      </c>
      <c r="E46" s="2">
        <f t="shared" ca="1" si="1"/>
        <v>30</v>
      </c>
      <c r="F46" s="19" t="str">
        <f t="shared" ca="1" si="2"/>
        <v>No</v>
      </c>
      <c r="G46" s="19" t="str">
        <f t="shared" ca="1" si="3"/>
        <v/>
      </c>
      <c r="H46" s="19" t="str">
        <f t="shared" ca="1" si="4"/>
        <v>50.000</v>
      </c>
      <c r="I46" s="19" t="str">
        <f t="shared" ca="1" si="5"/>
        <v>MAXIMO</v>
      </c>
      <c r="J46" s="19" t="str">
        <f t="shared" ca="1" si="6"/>
        <v/>
      </c>
    </row>
    <row r="47" spans="2:10" x14ac:dyDescent="0.25">
      <c r="B47" s="1">
        <v>45</v>
      </c>
      <c r="C47" s="2">
        <v>1244</v>
      </c>
      <c r="D47" s="2">
        <f t="shared" ca="1" si="0"/>
        <v>5</v>
      </c>
      <c r="E47" s="2">
        <f t="shared" ca="1" si="1"/>
        <v>62</v>
      </c>
      <c r="F47" s="19" t="str">
        <f t="shared" ca="1" si="2"/>
        <v>Si</v>
      </c>
      <c r="G47" s="19" t="str">
        <f t="shared" ca="1" si="3"/>
        <v/>
      </c>
      <c r="H47" s="19" t="str">
        <f t="shared" ca="1" si="4"/>
        <v>120.000</v>
      </c>
      <c r="I47" s="19" t="str">
        <f t="shared" ca="1" si="5"/>
        <v>CINCO</v>
      </c>
      <c r="J47" s="19" t="str">
        <f t="shared" ca="1" si="6"/>
        <v>COMISION</v>
      </c>
    </row>
    <row r="48" spans="2:10" x14ac:dyDescent="0.25">
      <c r="B48" s="1">
        <v>46</v>
      </c>
      <c r="C48" s="2">
        <v>1245</v>
      </c>
      <c r="D48" s="2">
        <f t="shared" ca="1" si="0"/>
        <v>2</v>
      </c>
      <c r="E48" s="2">
        <f t="shared" ca="1" si="1"/>
        <v>10</v>
      </c>
      <c r="F48" s="19" t="str">
        <f t="shared" ca="1" si="2"/>
        <v>Si</v>
      </c>
      <c r="G48" s="19" t="str">
        <f t="shared" ca="1" si="3"/>
        <v/>
      </c>
      <c r="H48" s="19" t="str">
        <f t="shared" ca="1" si="4"/>
        <v>50.000</v>
      </c>
      <c r="I48" s="19" t="str">
        <f t="shared" ca="1" si="5"/>
        <v>ENTRE 2 y 4</v>
      </c>
      <c r="J48" s="19" t="str">
        <f t="shared" ca="1" si="6"/>
        <v/>
      </c>
    </row>
    <row r="49" spans="2:10" x14ac:dyDescent="0.25">
      <c r="B49" s="1">
        <v>47</v>
      </c>
      <c r="C49" s="2">
        <v>1246</v>
      </c>
      <c r="D49" s="2">
        <f t="shared" ca="1" si="0"/>
        <v>1</v>
      </c>
      <c r="E49" s="2">
        <f t="shared" ca="1" si="1"/>
        <v>57</v>
      </c>
      <c r="F49" s="19" t="str">
        <f t="shared" ca="1" si="2"/>
        <v>Si</v>
      </c>
      <c r="G49" s="19" t="str">
        <f t="shared" ca="1" si="3"/>
        <v/>
      </c>
      <c r="H49" s="19" t="str">
        <f t="shared" ca="1" si="4"/>
        <v>50.000</v>
      </c>
      <c r="I49" s="19" t="str">
        <f t="shared" ca="1" si="5"/>
        <v>MAXIMO</v>
      </c>
      <c r="J49" s="19" t="str">
        <f t="shared" ca="1" si="6"/>
        <v/>
      </c>
    </row>
    <row r="50" spans="2:10" x14ac:dyDescent="0.25">
      <c r="B50" s="1">
        <v>48</v>
      </c>
      <c r="C50" s="2">
        <v>1247</v>
      </c>
      <c r="D50" s="2">
        <f t="shared" ca="1" si="0"/>
        <v>5</v>
      </c>
      <c r="E50" s="2">
        <f t="shared" ca="1" si="1"/>
        <v>14</v>
      </c>
      <c r="F50" s="19" t="str">
        <f t="shared" ca="1" si="2"/>
        <v>Si</v>
      </c>
      <c r="G50" s="19" t="str">
        <f t="shared" ca="1" si="3"/>
        <v/>
      </c>
      <c r="H50" s="19" t="str">
        <f t="shared" ca="1" si="4"/>
        <v>120.000</v>
      </c>
      <c r="I50" s="19" t="str">
        <f t="shared" ca="1" si="5"/>
        <v>CINCO</v>
      </c>
      <c r="J50" s="19" t="str">
        <f t="shared" ca="1" si="6"/>
        <v/>
      </c>
    </row>
    <row r="51" spans="2:10" x14ac:dyDescent="0.25">
      <c r="B51" s="1">
        <v>49</v>
      </c>
      <c r="C51" s="2">
        <v>1248</v>
      </c>
      <c r="D51" s="2">
        <f t="shared" ca="1" si="0"/>
        <v>5</v>
      </c>
      <c r="E51" s="2">
        <f t="shared" ca="1" si="1"/>
        <v>89</v>
      </c>
      <c r="F51" s="19" t="str">
        <f t="shared" ca="1" si="2"/>
        <v>Si</v>
      </c>
      <c r="G51" s="19" t="str">
        <f t="shared" ca="1" si="3"/>
        <v/>
      </c>
      <c r="H51" s="19" t="str">
        <f t="shared" ca="1" si="4"/>
        <v>120.000</v>
      </c>
      <c r="I51" s="19" t="str">
        <f t="shared" ca="1" si="5"/>
        <v>CINCO</v>
      </c>
      <c r="J51" s="19" t="str">
        <f t="shared" ca="1" si="6"/>
        <v>PROMOCION</v>
      </c>
    </row>
    <row r="52" spans="2:10" x14ac:dyDescent="0.25">
      <c r="B52" s="1">
        <v>50</v>
      </c>
      <c r="C52" s="2">
        <v>1249</v>
      </c>
      <c r="D52" s="2">
        <f t="shared" ca="1" si="0"/>
        <v>2</v>
      </c>
      <c r="E52" s="2">
        <f t="shared" ca="1" si="1"/>
        <v>84</v>
      </c>
      <c r="F52" s="19" t="str">
        <f t="shared" ca="1" si="2"/>
        <v>Si</v>
      </c>
      <c r="G52" s="19" t="str">
        <f t="shared" ca="1" si="3"/>
        <v/>
      </c>
      <c r="H52" s="19" t="str">
        <f t="shared" ca="1" si="4"/>
        <v>50.000</v>
      </c>
      <c r="I52" s="19" t="str">
        <f t="shared" ca="1" si="5"/>
        <v>ENTRE 2 y 4</v>
      </c>
      <c r="J52" s="19" t="str">
        <f t="shared" ca="1" si="6"/>
        <v>PROMOCION</v>
      </c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1"/>
  <sheetViews>
    <sheetView zoomScale="115" zoomScaleNormal="115" workbookViewId="0">
      <selection activeCell="H3" sqref="H3"/>
    </sheetView>
  </sheetViews>
  <sheetFormatPr baseColWidth="10" defaultRowHeight="15" x14ac:dyDescent="0.25"/>
  <cols>
    <col min="3" max="3" width="6" bestFit="1" customWidth="1"/>
    <col min="4" max="4" width="8.7109375" bestFit="1" customWidth="1"/>
    <col min="6" max="6" width="13.5703125" bestFit="1" customWidth="1"/>
    <col min="7" max="7" width="15.140625" customWidth="1"/>
    <col min="8" max="9" width="13" bestFit="1" customWidth="1"/>
  </cols>
  <sheetData>
    <row r="1" spans="2:12" ht="21.75" thickBot="1" x14ac:dyDescent="0.4">
      <c r="B1" s="24" t="s">
        <v>10</v>
      </c>
      <c r="C1" s="24"/>
      <c r="D1" s="24"/>
      <c r="E1" s="24"/>
      <c r="F1" s="24"/>
      <c r="G1" s="24"/>
      <c r="H1" s="24"/>
      <c r="I1" s="24"/>
    </row>
    <row r="2" spans="2:12" x14ac:dyDescent="0.25">
      <c r="B2" s="9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24</v>
      </c>
      <c r="L2" s="7" t="s">
        <v>14</v>
      </c>
    </row>
    <row r="3" spans="2:12" x14ac:dyDescent="0.25">
      <c r="B3" s="13">
        <f ca="1">RANDBETWEEN(300000,3000000)</f>
        <v>763366</v>
      </c>
      <c r="C3" s="10">
        <f ca="1">RANDBETWEEN(24,70)</f>
        <v>63</v>
      </c>
      <c r="D3" s="11" t="s">
        <v>18</v>
      </c>
      <c r="E3" s="12" t="s">
        <v>19</v>
      </c>
      <c r="F3" s="22" t="str">
        <f ca="1">IF(AND(B3&gt;=1000000,C3&gt;50,D3="F"),"1","0")</f>
        <v>0</v>
      </c>
      <c r="G3" s="19" t="str">
        <f ca="1">IF(AND(B3&lt;2000000,D3="F",E3="ING"),"ALIMENTO","")</f>
        <v>ALIMENTO</v>
      </c>
      <c r="H3" s="20" t="str">
        <f ca="1">IF(AND(C3&gt;=60,D3="M"),B3*1.25,"")</f>
        <v/>
      </c>
      <c r="I3" s="21" t="str">
        <f ca="1">IF(OR(AND(C3&gt;60,D3="F"),AND(C3&gt;65,D3="M")),"JUBILAR","")</f>
        <v>JUBILAR</v>
      </c>
      <c r="L3" t="s">
        <v>21</v>
      </c>
    </row>
    <row r="4" spans="2:12" x14ac:dyDescent="0.25">
      <c r="B4" s="13">
        <f t="shared" ref="B4:B31" ca="1" si="0">RANDBETWEEN(300000,3000000)</f>
        <v>2870913</v>
      </c>
      <c r="C4" s="10">
        <f t="shared" ref="C4:C31" ca="1" si="1">RANDBETWEEN(24,70)</f>
        <v>31</v>
      </c>
      <c r="D4" s="11" t="s">
        <v>20</v>
      </c>
      <c r="E4" s="12" t="s">
        <v>21</v>
      </c>
      <c r="F4" s="22" t="str">
        <f t="shared" ref="F4:F31" ca="1" si="2">IF(AND(B4&gt;=1000000,C4&gt;50,D4="F"),"1","0")</f>
        <v>0</v>
      </c>
      <c r="G4" s="19" t="str">
        <f t="shared" ref="G4:G31" ca="1" si="3">IF(AND(B4&lt;2000000,D4="F",E4="ING"),"ALIMENTO","")</f>
        <v/>
      </c>
      <c r="H4" s="20" t="str">
        <f t="shared" ref="H4:H31" ca="1" si="4">IF(AND(C4&gt;=60,D4="M"),B4*1.25,"")</f>
        <v/>
      </c>
      <c r="I4" s="21" t="str">
        <f t="shared" ref="I4:I31" ca="1" si="5">IF(OR(AND(C4&gt;60,D4="F"),AND(C4&gt;65,D4="M")),"JUBILAR","")</f>
        <v/>
      </c>
      <c r="L4" t="s">
        <v>23</v>
      </c>
    </row>
    <row r="5" spans="2:12" x14ac:dyDescent="0.25">
      <c r="B5" s="13">
        <f t="shared" ca="1" si="0"/>
        <v>948304</v>
      </c>
      <c r="C5" s="10">
        <f t="shared" ca="1" si="1"/>
        <v>62</v>
      </c>
      <c r="D5" s="11" t="s">
        <v>18</v>
      </c>
      <c r="E5" s="12" t="s">
        <v>21</v>
      </c>
      <c r="F5" s="22" t="str">
        <f t="shared" ca="1" si="2"/>
        <v>0</v>
      </c>
      <c r="G5" s="19" t="str">
        <f t="shared" ca="1" si="3"/>
        <v/>
      </c>
      <c r="H5" s="20" t="str">
        <f t="shared" ca="1" si="4"/>
        <v/>
      </c>
      <c r="I5" s="21" t="str">
        <f t="shared" ca="1" si="5"/>
        <v>JUBILAR</v>
      </c>
      <c r="L5" t="s">
        <v>22</v>
      </c>
    </row>
    <row r="6" spans="2:12" x14ac:dyDescent="0.25">
      <c r="B6" s="13">
        <f t="shared" ca="1" si="0"/>
        <v>2565563</v>
      </c>
      <c r="C6" s="10">
        <f t="shared" ca="1" si="1"/>
        <v>24</v>
      </c>
      <c r="D6" s="11" t="s">
        <v>18</v>
      </c>
      <c r="E6" s="12" t="s">
        <v>22</v>
      </c>
      <c r="F6" s="22" t="str">
        <f t="shared" ca="1" si="2"/>
        <v>0</v>
      </c>
      <c r="G6" s="19" t="str">
        <f t="shared" ca="1" si="3"/>
        <v/>
      </c>
      <c r="H6" s="20" t="str">
        <f t="shared" ca="1" si="4"/>
        <v/>
      </c>
      <c r="I6" s="21" t="str">
        <f t="shared" ca="1" si="5"/>
        <v/>
      </c>
      <c r="L6" t="s">
        <v>19</v>
      </c>
    </row>
    <row r="7" spans="2:12" x14ac:dyDescent="0.25">
      <c r="B7" s="13">
        <f t="shared" ca="1" si="0"/>
        <v>1698940</v>
      </c>
      <c r="C7" s="10">
        <f t="shared" ca="1" si="1"/>
        <v>66</v>
      </c>
      <c r="D7" s="11" t="s">
        <v>18</v>
      </c>
      <c r="E7" s="12" t="s">
        <v>23</v>
      </c>
      <c r="F7" s="22" t="str">
        <f t="shared" ca="1" si="2"/>
        <v>1</v>
      </c>
      <c r="G7" s="19" t="str">
        <f t="shared" ca="1" si="3"/>
        <v/>
      </c>
      <c r="H7" s="20" t="str">
        <f t="shared" ca="1" si="4"/>
        <v/>
      </c>
      <c r="I7" s="21" t="str">
        <f t="shared" ca="1" si="5"/>
        <v>JUBILAR</v>
      </c>
    </row>
    <row r="8" spans="2:12" x14ac:dyDescent="0.25">
      <c r="B8" s="13">
        <f t="shared" ca="1" si="0"/>
        <v>553193</v>
      </c>
      <c r="C8" s="10">
        <f t="shared" ca="1" si="1"/>
        <v>53</v>
      </c>
      <c r="D8" s="11" t="s">
        <v>20</v>
      </c>
      <c r="E8" s="12" t="s">
        <v>23</v>
      </c>
      <c r="F8" s="22" t="str">
        <f t="shared" ca="1" si="2"/>
        <v>0</v>
      </c>
      <c r="G8" s="19" t="str">
        <f t="shared" ca="1" si="3"/>
        <v/>
      </c>
      <c r="H8" s="20" t="str">
        <f t="shared" ca="1" si="4"/>
        <v/>
      </c>
      <c r="I8" s="21" t="str">
        <f t="shared" ca="1" si="5"/>
        <v/>
      </c>
    </row>
    <row r="9" spans="2:12" x14ac:dyDescent="0.25">
      <c r="B9" s="13">
        <f t="shared" ca="1" si="0"/>
        <v>2186364</v>
      </c>
      <c r="C9" s="10">
        <f t="shared" ca="1" si="1"/>
        <v>26</v>
      </c>
      <c r="D9" s="11" t="s">
        <v>20</v>
      </c>
      <c r="E9" s="12" t="s">
        <v>21</v>
      </c>
      <c r="F9" s="22" t="str">
        <f t="shared" ca="1" si="2"/>
        <v>0</v>
      </c>
      <c r="G9" s="19" t="str">
        <f t="shared" ca="1" si="3"/>
        <v/>
      </c>
      <c r="H9" s="20" t="str">
        <f t="shared" ca="1" si="4"/>
        <v/>
      </c>
      <c r="I9" s="21" t="str">
        <f t="shared" ca="1" si="5"/>
        <v/>
      </c>
    </row>
    <row r="10" spans="2:12" x14ac:dyDescent="0.25">
      <c r="B10" s="13">
        <f t="shared" ca="1" si="0"/>
        <v>1874683</v>
      </c>
      <c r="C10" s="10">
        <f t="shared" ca="1" si="1"/>
        <v>33</v>
      </c>
      <c r="D10" s="11" t="s">
        <v>20</v>
      </c>
      <c r="E10" s="12" t="s">
        <v>21</v>
      </c>
      <c r="F10" s="22" t="str">
        <f t="shared" ca="1" si="2"/>
        <v>0</v>
      </c>
      <c r="G10" s="19" t="str">
        <f t="shared" ca="1" si="3"/>
        <v/>
      </c>
      <c r="H10" s="20" t="str">
        <f t="shared" ca="1" si="4"/>
        <v/>
      </c>
      <c r="I10" s="21" t="str">
        <f t="shared" ca="1" si="5"/>
        <v/>
      </c>
    </row>
    <row r="11" spans="2:12" x14ac:dyDescent="0.25">
      <c r="B11" s="13">
        <f t="shared" ca="1" si="0"/>
        <v>2150550</v>
      </c>
      <c r="C11" s="10">
        <f t="shared" ca="1" si="1"/>
        <v>40</v>
      </c>
      <c r="D11" s="11" t="s">
        <v>18</v>
      </c>
      <c r="E11" s="12" t="s">
        <v>19</v>
      </c>
      <c r="F11" s="22" t="str">
        <f t="shared" ca="1" si="2"/>
        <v>0</v>
      </c>
      <c r="G11" s="19" t="str">
        <f t="shared" ca="1" si="3"/>
        <v/>
      </c>
      <c r="H11" s="20" t="str">
        <f t="shared" ca="1" si="4"/>
        <v/>
      </c>
      <c r="I11" s="21" t="str">
        <f t="shared" ca="1" si="5"/>
        <v/>
      </c>
    </row>
    <row r="12" spans="2:12" x14ac:dyDescent="0.25">
      <c r="B12" s="13">
        <f t="shared" ca="1" si="0"/>
        <v>2199053</v>
      </c>
      <c r="C12" s="10">
        <f t="shared" ca="1" si="1"/>
        <v>30</v>
      </c>
      <c r="D12" s="11" t="s">
        <v>20</v>
      </c>
      <c r="E12" s="12" t="s">
        <v>19</v>
      </c>
      <c r="F12" s="22" t="str">
        <f t="shared" ca="1" si="2"/>
        <v>0</v>
      </c>
      <c r="G12" s="19" t="str">
        <f t="shared" ca="1" si="3"/>
        <v/>
      </c>
      <c r="H12" s="20" t="str">
        <f t="shared" ca="1" si="4"/>
        <v/>
      </c>
      <c r="I12" s="21" t="str">
        <f t="shared" ca="1" si="5"/>
        <v/>
      </c>
    </row>
    <row r="13" spans="2:12" x14ac:dyDescent="0.25">
      <c r="B13" s="13">
        <f t="shared" ca="1" si="0"/>
        <v>1626631</v>
      </c>
      <c r="C13" s="10">
        <f t="shared" ca="1" si="1"/>
        <v>63</v>
      </c>
      <c r="D13" s="11" t="s">
        <v>18</v>
      </c>
      <c r="E13" s="12" t="s">
        <v>21</v>
      </c>
      <c r="F13" s="22" t="str">
        <f t="shared" ca="1" si="2"/>
        <v>1</v>
      </c>
      <c r="G13" s="19" t="str">
        <f t="shared" ca="1" si="3"/>
        <v/>
      </c>
      <c r="H13" s="20" t="str">
        <f t="shared" ca="1" si="4"/>
        <v/>
      </c>
      <c r="I13" s="21" t="str">
        <f t="shared" ca="1" si="5"/>
        <v>JUBILAR</v>
      </c>
    </row>
    <row r="14" spans="2:12" x14ac:dyDescent="0.25">
      <c r="B14" s="13">
        <f t="shared" ca="1" si="0"/>
        <v>1948985</v>
      </c>
      <c r="C14" s="10">
        <f t="shared" ca="1" si="1"/>
        <v>42</v>
      </c>
      <c r="D14" s="11" t="s">
        <v>18</v>
      </c>
      <c r="E14" s="12" t="s">
        <v>23</v>
      </c>
      <c r="F14" s="22" t="str">
        <f t="shared" ca="1" si="2"/>
        <v>0</v>
      </c>
      <c r="G14" s="19" t="str">
        <f t="shared" ca="1" si="3"/>
        <v/>
      </c>
      <c r="H14" s="20" t="str">
        <f t="shared" ca="1" si="4"/>
        <v/>
      </c>
      <c r="I14" s="21" t="str">
        <f t="shared" ca="1" si="5"/>
        <v/>
      </c>
    </row>
    <row r="15" spans="2:12" x14ac:dyDescent="0.25">
      <c r="B15" s="13">
        <f t="shared" ca="1" si="0"/>
        <v>1634532</v>
      </c>
      <c r="C15" s="10">
        <f t="shared" ca="1" si="1"/>
        <v>36</v>
      </c>
      <c r="D15" s="11" t="s">
        <v>20</v>
      </c>
      <c r="E15" s="12" t="s">
        <v>23</v>
      </c>
      <c r="F15" s="22" t="str">
        <f t="shared" ca="1" si="2"/>
        <v>0</v>
      </c>
      <c r="G15" s="19" t="str">
        <f t="shared" ca="1" si="3"/>
        <v/>
      </c>
      <c r="H15" s="20" t="str">
        <f t="shared" ca="1" si="4"/>
        <v/>
      </c>
      <c r="I15" s="21" t="str">
        <f t="shared" ca="1" si="5"/>
        <v/>
      </c>
    </row>
    <row r="16" spans="2:12" x14ac:dyDescent="0.25">
      <c r="B16" s="13">
        <f t="shared" ca="1" si="0"/>
        <v>2875269</v>
      </c>
      <c r="C16" s="10">
        <f t="shared" ca="1" si="1"/>
        <v>55</v>
      </c>
      <c r="D16" s="11" t="s">
        <v>20</v>
      </c>
      <c r="E16" s="12" t="s">
        <v>23</v>
      </c>
      <c r="F16" s="22" t="str">
        <f t="shared" ca="1" si="2"/>
        <v>0</v>
      </c>
      <c r="G16" s="19" t="str">
        <f t="shared" ca="1" si="3"/>
        <v/>
      </c>
      <c r="H16" s="20" t="str">
        <f t="shared" ca="1" si="4"/>
        <v/>
      </c>
      <c r="I16" s="21" t="str">
        <f t="shared" ca="1" si="5"/>
        <v/>
      </c>
    </row>
    <row r="17" spans="2:9" x14ac:dyDescent="0.25">
      <c r="B17" s="13">
        <f t="shared" ca="1" si="0"/>
        <v>388954</v>
      </c>
      <c r="C17" s="10">
        <f t="shared" ca="1" si="1"/>
        <v>42</v>
      </c>
      <c r="D17" s="11" t="s">
        <v>20</v>
      </c>
      <c r="E17" s="12" t="s">
        <v>21</v>
      </c>
      <c r="F17" s="22" t="str">
        <f t="shared" ca="1" si="2"/>
        <v>0</v>
      </c>
      <c r="G17" s="19" t="str">
        <f t="shared" ca="1" si="3"/>
        <v/>
      </c>
      <c r="H17" s="20" t="str">
        <f t="shared" ca="1" si="4"/>
        <v/>
      </c>
      <c r="I17" s="21" t="str">
        <f t="shared" ca="1" si="5"/>
        <v/>
      </c>
    </row>
    <row r="18" spans="2:9" x14ac:dyDescent="0.25">
      <c r="B18" s="13">
        <f t="shared" ca="1" si="0"/>
        <v>2967947</v>
      </c>
      <c r="C18" s="10">
        <f t="shared" ca="1" si="1"/>
        <v>52</v>
      </c>
      <c r="D18" s="11" t="s">
        <v>20</v>
      </c>
      <c r="E18" s="12" t="s">
        <v>21</v>
      </c>
      <c r="F18" s="22" t="str">
        <f t="shared" ca="1" si="2"/>
        <v>0</v>
      </c>
      <c r="G18" s="19" t="str">
        <f t="shared" ca="1" si="3"/>
        <v/>
      </c>
      <c r="H18" s="20" t="str">
        <f t="shared" ca="1" si="4"/>
        <v/>
      </c>
      <c r="I18" s="21" t="str">
        <f t="shared" ca="1" si="5"/>
        <v/>
      </c>
    </row>
    <row r="19" spans="2:9" x14ac:dyDescent="0.25">
      <c r="B19" s="13">
        <f t="shared" ca="1" si="0"/>
        <v>2402732</v>
      </c>
      <c r="C19" s="10">
        <f t="shared" ca="1" si="1"/>
        <v>46</v>
      </c>
      <c r="D19" s="11" t="s">
        <v>18</v>
      </c>
      <c r="E19" s="12" t="s">
        <v>23</v>
      </c>
      <c r="F19" s="22" t="str">
        <f t="shared" ca="1" si="2"/>
        <v>0</v>
      </c>
      <c r="G19" s="19" t="str">
        <f t="shared" ca="1" si="3"/>
        <v/>
      </c>
      <c r="H19" s="20" t="str">
        <f t="shared" ca="1" si="4"/>
        <v/>
      </c>
      <c r="I19" s="21" t="str">
        <f t="shared" ca="1" si="5"/>
        <v/>
      </c>
    </row>
    <row r="20" spans="2:9" x14ac:dyDescent="0.25">
      <c r="B20" s="13">
        <f t="shared" ca="1" si="0"/>
        <v>953860</v>
      </c>
      <c r="C20" s="10">
        <f t="shared" ca="1" si="1"/>
        <v>59</v>
      </c>
      <c r="D20" s="11" t="s">
        <v>20</v>
      </c>
      <c r="E20" s="12" t="s">
        <v>19</v>
      </c>
      <c r="F20" s="22" t="str">
        <f t="shared" ca="1" si="2"/>
        <v>0</v>
      </c>
      <c r="G20" s="19" t="str">
        <f t="shared" ca="1" si="3"/>
        <v/>
      </c>
      <c r="H20" s="20" t="str">
        <f t="shared" ca="1" si="4"/>
        <v/>
      </c>
      <c r="I20" s="21" t="str">
        <f t="shared" ca="1" si="5"/>
        <v/>
      </c>
    </row>
    <row r="21" spans="2:9" x14ac:dyDescent="0.25">
      <c r="B21" s="13">
        <f t="shared" ca="1" si="0"/>
        <v>2972687</v>
      </c>
      <c r="C21" s="10">
        <f t="shared" ca="1" si="1"/>
        <v>51</v>
      </c>
      <c r="D21" s="11" t="s">
        <v>20</v>
      </c>
      <c r="E21" s="12" t="s">
        <v>21</v>
      </c>
      <c r="F21" s="22" t="str">
        <f t="shared" ca="1" si="2"/>
        <v>0</v>
      </c>
      <c r="G21" s="19" t="str">
        <f t="shared" ca="1" si="3"/>
        <v/>
      </c>
      <c r="H21" s="20" t="str">
        <f t="shared" ca="1" si="4"/>
        <v/>
      </c>
      <c r="I21" s="21" t="str">
        <f t="shared" ca="1" si="5"/>
        <v/>
      </c>
    </row>
    <row r="22" spans="2:9" x14ac:dyDescent="0.25">
      <c r="B22" s="13">
        <f t="shared" ca="1" si="0"/>
        <v>2991255</v>
      </c>
      <c r="C22" s="10">
        <f t="shared" ca="1" si="1"/>
        <v>26</v>
      </c>
      <c r="D22" s="11" t="s">
        <v>20</v>
      </c>
      <c r="E22" s="12" t="s">
        <v>21</v>
      </c>
      <c r="F22" s="22" t="str">
        <f t="shared" ca="1" si="2"/>
        <v>0</v>
      </c>
      <c r="G22" s="19" t="str">
        <f t="shared" ca="1" si="3"/>
        <v/>
      </c>
      <c r="H22" s="20" t="str">
        <f t="shared" ca="1" si="4"/>
        <v/>
      </c>
      <c r="I22" s="21" t="str">
        <f t="shared" ca="1" si="5"/>
        <v/>
      </c>
    </row>
    <row r="23" spans="2:9" x14ac:dyDescent="0.25">
      <c r="B23" s="13">
        <f t="shared" ca="1" si="0"/>
        <v>1100200</v>
      </c>
      <c r="C23" s="10">
        <f t="shared" ca="1" si="1"/>
        <v>36</v>
      </c>
      <c r="D23" s="11" t="s">
        <v>18</v>
      </c>
      <c r="E23" s="12" t="s">
        <v>21</v>
      </c>
      <c r="F23" s="22" t="str">
        <f t="shared" ca="1" si="2"/>
        <v>0</v>
      </c>
      <c r="G23" s="19" t="str">
        <f t="shared" ca="1" si="3"/>
        <v/>
      </c>
      <c r="H23" s="20" t="str">
        <f t="shared" ca="1" si="4"/>
        <v/>
      </c>
      <c r="I23" s="21" t="str">
        <f t="shared" ca="1" si="5"/>
        <v/>
      </c>
    </row>
    <row r="24" spans="2:9" x14ac:dyDescent="0.25">
      <c r="B24" s="13">
        <f t="shared" ca="1" si="0"/>
        <v>2024615</v>
      </c>
      <c r="C24" s="10">
        <f t="shared" ca="1" si="1"/>
        <v>27</v>
      </c>
      <c r="D24" s="11" t="s">
        <v>18</v>
      </c>
      <c r="E24" s="12" t="s">
        <v>19</v>
      </c>
      <c r="F24" s="22" t="str">
        <f t="shared" ca="1" si="2"/>
        <v>0</v>
      </c>
      <c r="G24" s="19" t="str">
        <f t="shared" ca="1" si="3"/>
        <v/>
      </c>
      <c r="H24" s="20" t="str">
        <f t="shared" ca="1" si="4"/>
        <v/>
      </c>
      <c r="I24" s="21" t="str">
        <f t="shared" ca="1" si="5"/>
        <v/>
      </c>
    </row>
    <row r="25" spans="2:9" x14ac:dyDescent="0.25">
      <c r="B25" s="13">
        <f t="shared" ca="1" si="0"/>
        <v>2544266</v>
      </c>
      <c r="C25" s="10">
        <f t="shared" ca="1" si="1"/>
        <v>29</v>
      </c>
      <c r="D25" s="11" t="s">
        <v>20</v>
      </c>
      <c r="E25" s="12" t="s">
        <v>19</v>
      </c>
      <c r="F25" s="22" t="str">
        <f t="shared" ca="1" si="2"/>
        <v>0</v>
      </c>
      <c r="G25" s="19" t="str">
        <f t="shared" ca="1" si="3"/>
        <v/>
      </c>
      <c r="H25" s="20" t="str">
        <f t="shared" ca="1" si="4"/>
        <v/>
      </c>
      <c r="I25" s="21" t="str">
        <f t="shared" ca="1" si="5"/>
        <v/>
      </c>
    </row>
    <row r="26" spans="2:9" x14ac:dyDescent="0.25">
      <c r="B26" s="13">
        <f t="shared" ca="1" si="0"/>
        <v>2847229</v>
      </c>
      <c r="C26" s="10">
        <f t="shared" ca="1" si="1"/>
        <v>65</v>
      </c>
      <c r="D26" s="11" t="s">
        <v>18</v>
      </c>
      <c r="E26" s="12" t="s">
        <v>23</v>
      </c>
      <c r="F26" s="22" t="str">
        <f t="shared" ca="1" si="2"/>
        <v>1</v>
      </c>
      <c r="G26" s="19" t="str">
        <f t="shared" ca="1" si="3"/>
        <v/>
      </c>
      <c r="H26" s="20" t="str">
        <f t="shared" ca="1" si="4"/>
        <v/>
      </c>
      <c r="I26" s="21" t="str">
        <f t="shared" ca="1" si="5"/>
        <v>JUBILAR</v>
      </c>
    </row>
    <row r="27" spans="2:9" x14ac:dyDescent="0.25">
      <c r="B27" s="13">
        <f t="shared" ca="1" si="0"/>
        <v>1868040</v>
      </c>
      <c r="C27" s="10">
        <f t="shared" ca="1" si="1"/>
        <v>69</v>
      </c>
      <c r="D27" s="11" t="s">
        <v>20</v>
      </c>
      <c r="E27" s="12" t="s">
        <v>23</v>
      </c>
      <c r="F27" s="22" t="str">
        <f t="shared" ca="1" si="2"/>
        <v>0</v>
      </c>
      <c r="G27" s="19" t="str">
        <f t="shared" ca="1" si="3"/>
        <v/>
      </c>
      <c r="H27" s="20">
        <f t="shared" ca="1" si="4"/>
        <v>2335050</v>
      </c>
      <c r="I27" s="21" t="str">
        <f t="shared" ca="1" si="5"/>
        <v>JUBILAR</v>
      </c>
    </row>
    <row r="28" spans="2:9" x14ac:dyDescent="0.25">
      <c r="B28" s="13">
        <f t="shared" ca="1" si="0"/>
        <v>1178218</v>
      </c>
      <c r="C28" s="10">
        <f t="shared" ca="1" si="1"/>
        <v>59</v>
      </c>
      <c r="D28" s="11" t="s">
        <v>18</v>
      </c>
      <c r="E28" s="12" t="s">
        <v>22</v>
      </c>
      <c r="F28" s="22" t="str">
        <f t="shared" ca="1" si="2"/>
        <v>1</v>
      </c>
      <c r="G28" s="19" t="str">
        <f t="shared" ca="1" si="3"/>
        <v/>
      </c>
      <c r="H28" s="20" t="str">
        <f t="shared" ca="1" si="4"/>
        <v/>
      </c>
      <c r="I28" s="21" t="str">
        <f t="shared" ca="1" si="5"/>
        <v/>
      </c>
    </row>
    <row r="29" spans="2:9" x14ac:dyDescent="0.25">
      <c r="B29" s="13">
        <f t="shared" ca="1" si="0"/>
        <v>1677252</v>
      </c>
      <c r="C29" s="10">
        <f t="shared" ca="1" si="1"/>
        <v>49</v>
      </c>
      <c r="D29" s="11" t="s">
        <v>20</v>
      </c>
      <c r="E29" s="12" t="s">
        <v>22</v>
      </c>
      <c r="F29" s="22" t="str">
        <f t="shared" ca="1" si="2"/>
        <v>0</v>
      </c>
      <c r="G29" s="19" t="str">
        <f t="shared" ca="1" si="3"/>
        <v/>
      </c>
      <c r="H29" s="20" t="str">
        <f t="shared" ca="1" si="4"/>
        <v/>
      </c>
      <c r="I29" s="21" t="str">
        <f t="shared" ca="1" si="5"/>
        <v/>
      </c>
    </row>
    <row r="30" spans="2:9" x14ac:dyDescent="0.25">
      <c r="B30" s="13">
        <f t="shared" ca="1" si="0"/>
        <v>433661</v>
      </c>
      <c r="C30" s="10">
        <f t="shared" ca="1" si="1"/>
        <v>42</v>
      </c>
      <c r="D30" s="11" t="s">
        <v>20</v>
      </c>
      <c r="E30" s="12" t="s">
        <v>23</v>
      </c>
      <c r="F30" s="22" t="str">
        <f t="shared" ca="1" si="2"/>
        <v>0</v>
      </c>
      <c r="G30" s="19" t="str">
        <f t="shared" ca="1" si="3"/>
        <v/>
      </c>
      <c r="H30" s="20" t="str">
        <f t="shared" ca="1" si="4"/>
        <v/>
      </c>
      <c r="I30" s="21" t="str">
        <f t="shared" ca="1" si="5"/>
        <v/>
      </c>
    </row>
    <row r="31" spans="2:9" ht="15.75" thickBot="1" x14ac:dyDescent="0.3">
      <c r="B31" s="14">
        <f t="shared" ca="1" si="0"/>
        <v>1810230</v>
      </c>
      <c r="C31" s="15">
        <f t="shared" ca="1" si="1"/>
        <v>30</v>
      </c>
      <c r="D31" s="16" t="s">
        <v>20</v>
      </c>
      <c r="E31" s="17" t="s">
        <v>19</v>
      </c>
      <c r="F31" s="22" t="str">
        <f t="shared" ca="1" si="2"/>
        <v>0</v>
      </c>
      <c r="G31" s="19" t="str">
        <f t="shared" ca="1" si="3"/>
        <v/>
      </c>
      <c r="H31" s="20" t="str">
        <f t="shared" ca="1" si="4"/>
        <v/>
      </c>
      <c r="I31" s="21" t="str">
        <f t="shared" ca="1" si="5"/>
        <v/>
      </c>
    </row>
  </sheetData>
  <mergeCells count="1">
    <mergeCell ref="B1:I1"/>
  </mergeCells>
  <dataValidations count="1">
    <dataValidation type="list" allowBlank="1" showInputMessage="1" showErrorMessage="1" sqref="E3:E31">
      <formula1>$L$3:$L$6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5" sqref="C2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 1</vt:lpstr>
      <vt:lpstr>EJ 2</vt:lpstr>
      <vt:lpstr>Hoja3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Valdivia</dc:creator>
  <cp:lastModifiedBy>Simon Felipe Lopez Gutierrez</cp:lastModifiedBy>
  <dcterms:created xsi:type="dcterms:W3CDTF">2011-04-17T12:33:45Z</dcterms:created>
  <dcterms:modified xsi:type="dcterms:W3CDTF">2014-06-06T21:59:08Z</dcterms:modified>
</cp:coreProperties>
</file>